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družstva" sheetId="1" r:id="rId1"/>
    <sheet name="součet 100m" sheetId="2" r:id="rId2"/>
    <sheet name="100 M MUŽI" sheetId="3" r:id="rId3"/>
    <sheet name="100M ŽENY" sheetId="4" r:id="rId4"/>
  </sheets>
  <definedNames>
    <definedName name="_xlnm.Print_Titles" localSheetId="0">'družstva'!$1:$7</definedName>
  </definedNames>
  <calcPr fullCalcOnLoad="1"/>
</workbook>
</file>

<file path=xl/sharedStrings.xml><?xml version="1.0" encoding="utf-8"?>
<sst xmlns="http://schemas.openxmlformats.org/spreadsheetml/2006/main" count="207" uniqueCount="67">
  <si>
    <t>1 pokus</t>
  </si>
  <si>
    <t>2 pokus</t>
  </si>
  <si>
    <t>započtený čas</t>
  </si>
  <si>
    <t>SDH</t>
  </si>
  <si>
    <t>JMÉNO PŘÍJMENÍ</t>
  </si>
  <si>
    <t>pořadí</t>
  </si>
  <si>
    <t>startovní číslo</t>
  </si>
  <si>
    <t>VYHODNOCENÍ</t>
  </si>
  <si>
    <t>Manětín</t>
  </si>
  <si>
    <t>Obora</t>
  </si>
  <si>
    <t>Horní Bělá</t>
  </si>
  <si>
    <t>Všeruby</t>
  </si>
  <si>
    <t>Kříže Lukáš</t>
  </si>
  <si>
    <t>Jindra Jakub</t>
  </si>
  <si>
    <t>Hyneš Pavel</t>
  </si>
  <si>
    <t>Jirsa Ondřej</t>
  </si>
  <si>
    <t>Winkelhöfer Aleš</t>
  </si>
  <si>
    <t>Fanta Jakub</t>
  </si>
  <si>
    <t>Winkelhöfer Michal</t>
  </si>
  <si>
    <t>Kříž Jan</t>
  </si>
  <si>
    <t>Tauchen Aleš</t>
  </si>
  <si>
    <t>Žebnice</t>
  </si>
  <si>
    <t>Gross Jakub</t>
  </si>
  <si>
    <t xml:space="preserve">Bulín Michal </t>
  </si>
  <si>
    <t>Kolář Jakub</t>
  </si>
  <si>
    <t>Nový Jan</t>
  </si>
  <si>
    <t>Zelenka Jan</t>
  </si>
  <si>
    <t>Tůma Luboš</t>
  </si>
  <si>
    <t xml:space="preserve">Soukup Dominik </t>
  </si>
  <si>
    <t xml:space="preserve">Švejkovský Jakub </t>
  </si>
  <si>
    <t>Šiml Lukáš</t>
  </si>
  <si>
    <t xml:space="preserve">Severa Aleš </t>
  </si>
  <si>
    <t xml:space="preserve">Klein Alex </t>
  </si>
  <si>
    <t>Kůsa Štěpán</t>
  </si>
  <si>
    <t>Okresní kolo v Požárním sportu</t>
  </si>
  <si>
    <t>Plzeň 15. června 2019</t>
  </si>
  <si>
    <t xml:space="preserve">Úněšov </t>
  </si>
  <si>
    <t>Pešíková Klára</t>
  </si>
  <si>
    <t>Genttnerová Karolína</t>
  </si>
  <si>
    <t>Vébrová Adéla</t>
  </si>
  <si>
    <t>Randová Veronika</t>
  </si>
  <si>
    <t>Vébrová Kateřina</t>
  </si>
  <si>
    <t>Mašková Monika</t>
  </si>
  <si>
    <t>Úněšov</t>
  </si>
  <si>
    <t>MUŽI</t>
  </si>
  <si>
    <t>štafeta 4 x 100 metrů</t>
  </si>
  <si>
    <t>požární útok I.</t>
  </si>
  <si>
    <t>vyhodnocení</t>
  </si>
  <si>
    <t>I. pokus</t>
  </si>
  <si>
    <t>II. pokus</t>
  </si>
  <si>
    <t>body</t>
  </si>
  <si>
    <t>ŽENY</t>
  </si>
  <si>
    <t>Okresní soutěž v požárním sportu</t>
  </si>
  <si>
    <t>Plzeň</t>
  </si>
  <si>
    <t>15. června 2019</t>
  </si>
  <si>
    <t>100 m překážek</t>
  </si>
  <si>
    <t>požární útok</t>
  </si>
  <si>
    <t>O pohár starostky OSH Plzeň - sever</t>
  </si>
  <si>
    <t>Chrást</t>
  </si>
  <si>
    <t>Zruč</t>
  </si>
  <si>
    <t>Zahrádka</t>
  </si>
  <si>
    <t>100 metrů překážek součty</t>
  </si>
  <si>
    <t>Martin Smutný</t>
  </si>
  <si>
    <t>100 metrů překážek - MUŽI</t>
  </si>
  <si>
    <t>100 metrů překážek - ŽENY</t>
  </si>
  <si>
    <t>np</t>
  </si>
  <si>
    <t>NP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</si>
</sst>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8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6"/>
      <name val="Times New Roman CE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double"/>
      <top style="medium"/>
      <bottom style="thin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double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4" fontId="3" fillId="0" borderId="16" xfId="0" applyNumberFormat="1" applyFont="1" applyFill="1" applyBorder="1" applyAlignment="1" applyProtection="1">
      <alignment horizontal="center" shrinkToFit="1"/>
      <protection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5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10" xfId="0" applyFill="1" applyBorder="1" applyAlignment="1">
      <alignment horizontal="center" vertical="center"/>
    </xf>
    <xf numFmtId="4" fontId="3" fillId="0" borderId="22" xfId="0" applyNumberFormat="1" applyFont="1" applyFill="1" applyBorder="1" applyAlignment="1" applyProtection="1">
      <alignment horizontal="center" shrinkToFit="1"/>
      <protection/>
    </xf>
    <xf numFmtId="0" fontId="0" fillId="0" borderId="23" xfId="0" applyFill="1" applyBorder="1" applyAlignment="1">
      <alignment horizontal="center" vertical="center"/>
    </xf>
    <xf numFmtId="4" fontId="3" fillId="0" borderId="24" xfId="0" applyNumberFormat="1" applyFont="1" applyFill="1" applyBorder="1" applyAlignment="1" applyProtection="1">
      <alignment horizontal="center" shrinkToFit="1"/>
      <protection/>
    </xf>
    <xf numFmtId="4" fontId="3" fillId="0" borderId="25" xfId="0" applyNumberFormat="1" applyFont="1" applyFill="1" applyBorder="1" applyAlignment="1" applyProtection="1">
      <alignment horizontal="center" shrinkToFit="1"/>
      <protection/>
    </xf>
    <xf numFmtId="2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>
      <alignment/>
    </xf>
    <xf numFmtId="0" fontId="16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30" xfId="0" applyFont="1" applyBorder="1" applyAlignment="1">
      <alignment/>
    </xf>
    <xf numFmtId="4" fontId="2" fillId="0" borderId="31" xfId="0" applyNumberFormat="1" applyFont="1" applyFill="1" applyBorder="1" applyAlignment="1" applyProtection="1">
      <alignment horizontal="center"/>
      <protection locked="0"/>
    </xf>
    <xf numFmtId="0" fontId="16" fillId="0" borderId="28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2" fontId="8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Alignment="1">
      <alignment/>
    </xf>
    <xf numFmtId="2" fontId="17" fillId="0" borderId="13" xfId="0" applyNumberFormat="1" applyFont="1" applyFill="1" applyBorder="1" applyAlignment="1">
      <alignment horizontal="center" vertical="center"/>
    </xf>
    <xf numFmtId="2" fontId="17" fillId="0" borderId="31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 applyProtection="1">
      <alignment horizontal="center" vertical="center"/>
      <protection locked="0"/>
    </xf>
    <xf numFmtId="2" fontId="17" fillId="0" borderId="10" xfId="0" applyNumberFormat="1" applyFont="1" applyFill="1" applyBorder="1" applyAlignment="1" applyProtection="1">
      <alignment horizontal="center" vertical="center"/>
      <protection locked="0"/>
    </xf>
    <xf numFmtId="2" fontId="17" fillId="0" borderId="17" xfId="0" applyNumberFormat="1" applyFont="1" applyFill="1" applyBorder="1" applyAlignment="1" applyProtection="1">
      <alignment horizontal="center" vertical="center"/>
      <protection locked="0"/>
    </xf>
    <xf numFmtId="2" fontId="17" fillId="0" borderId="32" xfId="0" applyNumberFormat="1" applyFont="1" applyFill="1" applyBorder="1" applyAlignment="1" applyProtection="1">
      <alignment horizontal="center" vertical="center"/>
      <protection locked="0"/>
    </xf>
    <xf numFmtId="2" fontId="17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5" fillId="0" borderId="33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0" fillId="0" borderId="3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4" fontId="3" fillId="0" borderId="33" xfId="0" applyNumberFormat="1" applyFont="1" applyFill="1" applyBorder="1" applyAlignment="1" applyProtection="1">
      <alignment horizontal="center" vertical="center" shrinkToFit="1"/>
      <protection/>
    </xf>
    <xf numFmtId="2" fontId="0" fillId="0" borderId="39" xfId="0" applyNumberFormat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hidden="1"/>
    </xf>
    <xf numFmtId="4" fontId="3" fillId="0" borderId="41" xfId="0" applyNumberFormat="1" applyFont="1" applyFill="1" applyBorder="1" applyAlignment="1" applyProtection="1">
      <alignment horizontal="center" vertical="center" shrinkToFit="1"/>
      <protection/>
    </xf>
    <xf numFmtId="1" fontId="0" fillId="0" borderId="38" xfId="0" applyNumberForma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4" fontId="3" fillId="0" borderId="44" xfId="0" applyNumberFormat="1" applyFont="1" applyFill="1" applyBorder="1" applyAlignment="1" applyProtection="1">
      <alignment horizontal="center" vertical="center" shrinkToFit="1"/>
      <protection/>
    </xf>
    <xf numFmtId="2" fontId="0" fillId="0" borderId="45" xfId="0" applyNumberForma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hidden="1"/>
    </xf>
    <xf numFmtId="4" fontId="3" fillId="0" borderId="16" xfId="0" applyNumberFormat="1" applyFont="1" applyFill="1" applyBorder="1" applyAlignment="1" applyProtection="1">
      <alignment horizontal="center" vertical="center" shrinkToFit="1"/>
      <protection/>
    </xf>
    <xf numFmtId="1" fontId="0" fillId="0" borderId="43" xfId="0" applyNumberFormat="1" applyBorder="1" applyAlignment="1" applyProtection="1">
      <alignment horizontal="center" vertical="center"/>
      <protection hidden="1"/>
    </xf>
    <xf numFmtId="0" fontId="0" fillId="0" borderId="47" xfId="0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4" fontId="3" fillId="0" borderId="49" xfId="0" applyNumberFormat="1" applyFont="1" applyFill="1" applyBorder="1" applyAlignment="1" applyProtection="1">
      <alignment horizontal="center" vertical="center" shrinkToFit="1"/>
      <protection/>
    </xf>
    <xf numFmtId="2" fontId="0" fillId="0" borderId="50" xfId="0" applyNumberFormat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hidden="1"/>
    </xf>
    <xf numFmtId="4" fontId="3" fillId="0" borderId="52" xfId="0" applyNumberFormat="1" applyFont="1" applyFill="1" applyBorder="1" applyAlignment="1" applyProtection="1">
      <alignment horizontal="center" vertical="center" shrinkToFit="1"/>
      <protection/>
    </xf>
    <xf numFmtId="1" fontId="0" fillId="0" borderId="48" xfId="0" applyNumberForma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53" xfId="0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4" fontId="3" fillId="0" borderId="54" xfId="0" applyNumberFormat="1" applyFont="1" applyFill="1" applyBorder="1" applyAlignment="1" applyProtection="1">
      <alignment horizontal="center" vertical="center" shrinkToFit="1"/>
      <protection/>
    </xf>
    <xf numFmtId="2" fontId="0" fillId="0" borderId="55" xfId="0" applyNumberFormat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4" fontId="3" fillId="0" borderId="27" xfId="0" applyNumberFormat="1" applyFont="1" applyFill="1" applyBorder="1" applyAlignment="1" applyProtection="1">
      <alignment horizontal="center" vertical="center" shrinkToFit="1"/>
      <protection/>
    </xf>
    <xf numFmtId="1" fontId="0" fillId="0" borderId="58" xfId="0" applyNumberFormat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9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  <xf numFmtId="0" fontId="18" fillId="0" borderId="62" xfId="0" applyFont="1" applyBorder="1" applyAlignment="1" applyProtection="1">
      <alignment horizontal="center" vertical="center"/>
      <protection hidden="1"/>
    </xf>
    <xf numFmtId="0" fontId="18" fillId="0" borderId="63" xfId="0" applyFont="1" applyBorder="1" applyAlignment="1" applyProtection="1">
      <alignment horizontal="center" vertical="center"/>
      <protection hidden="1"/>
    </xf>
    <xf numFmtId="0" fontId="18" fillId="0" borderId="64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0" fontId="18" fillId="0" borderId="59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0" fontId="18" fillId="0" borderId="65" xfId="0" applyFont="1" applyBorder="1" applyAlignment="1" applyProtection="1">
      <alignment horizontal="center" vertical="center"/>
      <protection hidden="1"/>
    </xf>
    <xf numFmtId="0" fontId="18" fillId="0" borderId="66" xfId="0" applyFont="1" applyBorder="1" applyAlignment="1" applyProtection="1">
      <alignment horizontal="center" vertical="center"/>
      <protection hidden="1"/>
    </xf>
    <xf numFmtId="0" fontId="18" fillId="0" borderId="67" xfId="0" applyFont="1" applyBorder="1" applyAlignment="1" applyProtection="1">
      <alignment horizontal="center" vertical="center"/>
      <protection hidden="1"/>
    </xf>
    <xf numFmtId="0" fontId="18" fillId="0" borderId="68" xfId="0" applyFont="1" applyBorder="1" applyAlignment="1" applyProtection="1">
      <alignment horizontal="center" vertical="center"/>
      <protection hidden="1"/>
    </xf>
    <xf numFmtId="0" fontId="18" fillId="0" borderId="69" xfId="0" applyFont="1" applyBorder="1" applyAlignment="1" applyProtection="1">
      <alignment horizontal="center" vertical="center"/>
      <protection hidden="1"/>
    </xf>
    <xf numFmtId="0" fontId="18" fillId="0" borderId="70" xfId="0" applyFont="1" applyBorder="1" applyAlignment="1" applyProtection="1">
      <alignment horizontal="center" vertical="center"/>
      <protection hidden="1"/>
    </xf>
    <xf numFmtId="0" fontId="18" fillId="0" borderId="71" xfId="0" applyFont="1" applyBorder="1" applyAlignment="1" applyProtection="1">
      <alignment horizontal="center" vertical="center"/>
      <protection hidden="1"/>
    </xf>
    <xf numFmtId="0" fontId="0" fillId="0" borderId="7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2" fontId="0" fillId="0" borderId="73" xfId="0" applyNumberFormat="1" applyBorder="1" applyAlignment="1">
      <alignment horizontal="center" vertical="center"/>
    </xf>
    <xf numFmtId="2" fontId="0" fillId="0" borderId="63" xfId="0" applyNumberFormat="1" applyBorder="1" applyAlignment="1">
      <alignment horizontal="center" vertical="center"/>
    </xf>
    <xf numFmtId="2" fontId="0" fillId="0" borderId="64" xfId="0" applyNumberFormat="1" applyBorder="1" applyAlignment="1">
      <alignment horizontal="center" vertical="center"/>
    </xf>
    <xf numFmtId="2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4" fontId="7" fillId="0" borderId="13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4" fontId="7" fillId="0" borderId="31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3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74" xfId="0" applyBorder="1" applyAlignment="1">
      <alignment horizontal="center"/>
    </xf>
    <xf numFmtId="0" fontId="0" fillId="0" borderId="64" xfId="0" applyBorder="1" applyAlignment="1">
      <alignment horizontal="center"/>
    </xf>
    <xf numFmtId="0" fontId="14" fillId="0" borderId="64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1" fontId="0" fillId="0" borderId="77" xfId="0" applyNumberForma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" fontId="0" fillId="0" borderId="77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 textRotation="90" wrapText="1"/>
    </xf>
    <xf numFmtId="0" fontId="4" fillId="0" borderId="81" xfId="0" applyFont="1" applyFill="1" applyBorder="1" applyAlignment="1">
      <alignment horizontal="center" vertical="center" textRotation="90" wrapText="1"/>
    </xf>
    <xf numFmtId="0" fontId="11" fillId="0" borderId="73" xfId="0" applyFont="1" applyFill="1" applyBorder="1" applyAlignment="1" applyProtection="1">
      <alignment horizontal="center" vertical="center" wrapText="1"/>
      <protection locked="0"/>
    </xf>
    <xf numFmtId="0" fontId="11" fillId="0" borderId="82" xfId="0" applyFont="1" applyFill="1" applyBorder="1" applyAlignment="1" applyProtection="1">
      <alignment horizontal="center" vertical="center" wrapText="1"/>
      <protection locked="0"/>
    </xf>
    <xf numFmtId="0" fontId="11" fillId="0" borderId="83" xfId="0" applyFont="1" applyFill="1" applyBorder="1" applyAlignment="1" applyProtection="1">
      <alignment horizontal="center" vertical="center" wrapText="1"/>
      <protection locked="0"/>
    </xf>
    <xf numFmtId="0" fontId="11" fillId="0" borderId="84" xfId="0" applyFont="1" applyFill="1" applyBorder="1" applyAlignment="1" applyProtection="1">
      <alignment horizontal="center" vertical="center" wrapText="1"/>
      <protection locked="0"/>
    </xf>
    <xf numFmtId="0" fontId="0" fillId="0" borderId="49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7" fillId="0" borderId="8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9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9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95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 textRotation="90" wrapText="1"/>
    </xf>
    <xf numFmtId="0" fontId="4" fillId="0" borderId="100" xfId="0" applyFont="1" applyFill="1" applyBorder="1" applyAlignment="1">
      <alignment horizontal="center" vertical="center" textRotation="90" wrapText="1"/>
    </xf>
    <xf numFmtId="0" fontId="11" fillId="0" borderId="101" xfId="0" applyFont="1" applyFill="1" applyBorder="1" applyAlignment="1" applyProtection="1">
      <alignment horizontal="center" vertical="center" wrapText="1"/>
      <protection locked="0"/>
    </xf>
    <xf numFmtId="0" fontId="11" fillId="0" borderId="102" xfId="0" applyFont="1" applyFill="1" applyBorder="1" applyAlignment="1" applyProtection="1">
      <alignment horizontal="center" vertical="center" wrapText="1"/>
      <protection locked="0"/>
    </xf>
    <xf numFmtId="0" fontId="11" fillId="0" borderId="103" xfId="0" applyFont="1" applyFill="1" applyBorder="1" applyAlignment="1" applyProtection="1">
      <alignment horizontal="center" vertical="center" wrapText="1"/>
      <protection locked="0"/>
    </xf>
    <xf numFmtId="0" fontId="11" fillId="0" borderId="104" xfId="0" applyFont="1" applyFill="1" applyBorder="1" applyAlignment="1" applyProtection="1">
      <alignment horizontal="center" vertical="center" wrapText="1"/>
      <protection locked="0"/>
    </xf>
    <xf numFmtId="49" fontId="4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6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9"/>
          <bgColor indexed="1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9"/>
          <bgColor indexed="1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9"/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90" zoomScaleNormal="90" zoomScalePageLayoutView="0" workbookViewId="0" topLeftCell="A1">
      <selection activeCell="A1" sqref="A1:N1"/>
    </sheetView>
  </sheetViews>
  <sheetFormatPr defaultColWidth="8.8515625" defaultRowHeight="12.75"/>
  <cols>
    <col min="1" max="1" width="4.57421875" style="100" customWidth="1"/>
    <col min="2" max="2" width="25.140625" style="100" customWidth="1"/>
    <col min="3" max="4" width="8.8515625" style="100" customWidth="1"/>
    <col min="5" max="5" width="10.57421875" style="100" customWidth="1"/>
    <col min="6" max="6" width="9.421875" style="124" customWidth="1"/>
    <col min="7" max="7" width="9.140625" style="100" customWidth="1"/>
    <col min="8" max="8" width="9.421875" style="124" customWidth="1"/>
    <col min="9" max="10" width="9.421875" style="100" customWidth="1"/>
    <col min="11" max="11" width="9.140625" style="100" customWidth="1"/>
    <col min="12" max="12" width="7.57421875" style="124" customWidth="1"/>
    <col min="13" max="13" width="7.57421875" style="114" customWidth="1"/>
    <col min="14" max="14" width="7.57421875" style="124" customWidth="1"/>
    <col min="15" max="16384" width="8.8515625" style="100" customWidth="1"/>
  </cols>
  <sheetData>
    <row r="1" spans="1:14" ht="20.25" customHeight="1">
      <c r="A1" s="169" t="s">
        <v>52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9.75" customHeight="1">
      <c r="A2" s="76"/>
      <c r="B2" s="76"/>
      <c r="C2" s="76"/>
      <c r="D2" s="76"/>
      <c r="E2" s="76"/>
      <c r="F2" s="123"/>
      <c r="G2" s="76"/>
      <c r="H2" s="123"/>
      <c r="I2" s="76"/>
      <c r="J2" s="76"/>
      <c r="K2" s="76"/>
      <c r="L2" s="123"/>
      <c r="M2" s="76"/>
      <c r="N2" s="123"/>
    </row>
    <row r="3" spans="1:14" ht="20.25" customHeight="1">
      <c r="A3" s="165" t="s">
        <v>54</v>
      </c>
      <c r="B3" s="165"/>
      <c r="C3" s="165"/>
      <c r="D3" s="165"/>
      <c r="E3" s="165"/>
      <c r="F3" s="165"/>
      <c r="G3" s="165" t="s">
        <v>53</v>
      </c>
      <c r="H3" s="165"/>
      <c r="I3" s="165"/>
      <c r="J3" s="165"/>
      <c r="K3" s="165"/>
      <c r="L3" s="165"/>
      <c r="M3" s="165"/>
      <c r="N3" s="165"/>
    </row>
    <row r="4" spans="1:14" ht="4.5" customHeight="1">
      <c r="A4" s="76"/>
      <c r="B4" s="76"/>
      <c r="C4" s="76"/>
      <c r="D4" s="76"/>
      <c r="E4" s="76"/>
      <c r="F4" s="123"/>
      <c r="G4" s="76"/>
      <c r="H4" s="123"/>
      <c r="I4" s="76"/>
      <c r="J4" s="76"/>
      <c r="K4" s="76"/>
      <c r="L4" s="123"/>
      <c r="M4" s="76"/>
      <c r="N4" s="123"/>
    </row>
    <row r="5" spans="1:14" ht="20.25" customHeight="1">
      <c r="A5" s="165" t="s">
        <v>44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5:13" ht="3.75" customHeight="1" thickBot="1">
      <c r="E6" s="77"/>
      <c r="G6" s="77"/>
      <c r="K6" s="77"/>
      <c r="M6" s="78"/>
    </row>
    <row r="7" spans="1:14" ht="12.75">
      <c r="A7" s="172"/>
      <c r="B7" s="156" t="s">
        <v>3</v>
      </c>
      <c r="C7" s="168" t="s">
        <v>45</v>
      </c>
      <c r="D7" s="170"/>
      <c r="E7" s="170"/>
      <c r="F7" s="170"/>
      <c r="G7" s="170" t="s">
        <v>55</v>
      </c>
      <c r="H7" s="170"/>
      <c r="I7" s="166" t="s">
        <v>56</v>
      </c>
      <c r="J7" s="167"/>
      <c r="K7" s="167"/>
      <c r="L7" s="168"/>
      <c r="M7" s="171" t="s">
        <v>47</v>
      </c>
      <c r="N7" s="171"/>
    </row>
    <row r="8" spans="1:14" s="33" customFormat="1" ht="26.25" thickBot="1">
      <c r="A8" s="173"/>
      <c r="B8" s="157"/>
      <c r="C8" s="136" t="s">
        <v>48</v>
      </c>
      <c r="D8" s="137" t="s">
        <v>49</v>
      </c>
      <c r="E8" s="137" t="s">
        <v>2</v>
      </c>
      <c r="F8" s="137" t="s">
        <v>5</v>
      </c>
      <c r="G8" s="137" t="s">
        <v>2</v>
      </c>
      <c r="H8" s="137" t="s">
        <v>5</v>
      </c>
      <c r="I8" s="136" t="s">
        <v>48</v>
      </c>
      <c r="J8" s="137" t="s">
        <v>49</v>
      </c>
      <c r="K8" s="137" t="s">
        <v>2</v>
      </c>
      <c r="L8" s="137" t="s">
        <v>5</v>
      </c>
      <c r="M8" s="138" t="s">
        <v>50</v>
      </c>
      <c r="N8" s="137" t="s">
        <v>5</v>
      </c>
    </row>
    <row r="9" spans="1:14" ht="20.25">
      <c r="A9" s="79">
        <v>1</v>
      </c>
      <c r="B9" s="116" t="s">
        <v>9</v>
      </c>
      <c r="C9" s="80">
        <v>65.63</v>
      </c>
      <c r="D9" s="80" t="s">
        <v>65</v>
      </c>
      <c r="E9" s="81">
        <f>IF(D9="",C9,IF(C9&lt;D9,C9,D9))</f>
        <v>65.63</v>
      </c>
      <c r="F9" s="120">
        <f>RANK(E9,E$9:E$11,1)</f>
        <v>2</v>
      </c>
      <c r="G9" s="82">
        <v>123.27</v>
      </c>
      <c r="H9" s="127">
        <f>RANK(G9,G$9:G$11,1)</f>
        <v>3</v>
      </c>
      <c r="I9" s="83">
        <v>34.12</v>
      </c>
      <c r="J9" s="83">
        <v>29.25</v>
      </c>
      <c r="K9" s="84">
        <f>IF(J9="",I9,IF(I9&lt;J9,I9,J9))</f>
        <v>29.25</v>
      </c>
      <c r="L9" s="127">
        <f>RANK(K9,K$9:K$11,1)</f>
        <v>2</v>
      </c>
      <c r="M9" s="85">
        <f>SUM(F9,H9,L9)</f>
        <v>7</v>
      </c>
      <c r="N9" s="132">
        <f>RANK(M9,M$9:M$11,1)</f>
        <v>2</v>
      </c>
    </row>
    <row r="10" spans="1:14" ht="20.25">
      <c r="A10" s="86">
        <v>2</v>
      </c>
      <c r="B10" s="117" t="s">
        <v>8</v>
      </c>
      <c r="C10" s="87">
        <v>67.05</v>
      </c>
      <c r="D10" s="87">
        <v>67.38</v>
      </c>
      <c r="E10" s="88">
        <f>IF(D10="",C10,IF(C10&lt;D10,C10,D10))</f>
        <v>67.05</v>
      </c>
      <c r="F10" s="121">
        <f>RANK(E10,E$9:E$11,1)</f>
        <v>3</v>
      </c>
      <c r="G10" s="89">
        <v>120.34</v>
      </c>
      <c r="H10" s="128">
        <f>RANK(G10,G$9:G$11,1)</f>
        <v>2</v>
      </c>
      <c r="I10" s="90" t="s">
        <v>65</v>
      </c>
      <c r="J10" s="90">
        <v>38.09</v>
      </c>
      <c r="K10" s="91">
        <f>IF(J10="",I10,IF(I10&lt;J10,I10,J10))</f>
        <v>38.09</v>
      </c>
      <c r="L10" s="128">
        <f>RANK(K10,K$9:K$11,1)</f>
        <v>3</v>
      </c>
      <c r="M10" s="92">
        <f>SUM(F10,H10,L10)</f>
        <v>8</v>
      </c>
      <c r="N10" s="133">
        <f>RANK(M10,M$9:M$11,1)</f>
        <v>3</v>
      </c>
    </row>
    <row r="11" spans="1:14" ht="21" thickBot="1">
      <c r="A11" s="93">
        <v>3</v>
      </c>
      <c r="B11" s="118" t="s">
        <v>21</v>
      </c>
      <c r="C11" s="94">
        <v>61.9</v>
      </c>
      <c r="D11" s="94">
        <v>58.5</v>
      </c>
      <c r="E11" s="95">
        <f>IF(D11="",C11,IF(C11&lt;D11,C11,D11))</f>
        <v>58.5</v>
      </c>
      <c r="F11" s="122">
        <f>RANK(E11,E$9:E$11,1)</f>
        <v>1</v>
      </c>
      <c r="G11" s="96">
        <v>101.06</v>
      </c>
      <c r="H11" s="129">
        <f>RANK(G11,G$9:G$11,1)</f>
        <v>1</v>
      </c>
      <c r="I11" s="97">
        <v>33.31</v>
      </c>
      <c r="J11" s="97">
        <v>23.35</v>
      </c>
      <c r="K11" s="98">
        <f>IF(J11="",I11,IF(I11&lt;J11,I11,J11))</f>
        <v>23.35</v>
      </c>
      <c r="L11" s="129">
        <f>RANK(K11,K$9:K$11,1)</f>
        <v>1</v>
      </c>
      <c r="M11" s="99">
        <f>SUM(F11,H11,L11)</f>
        <v>3</v>
      </c>
      <c r="N11" s="134">
        <f>RANK(M11,M$9:M$11,1)</f>
        <v>1</v>
      </c>
    </row>
    <row r="12" spans="2:14" ht="10.5" customHeight="1">
      <c r="B12" s="115"/>
      <c r="C12" s="101"/>
      <c r="D12" s="101"/>
      <c r="E12" s="102"/>
      <c r="F12" s="125"/>
      <c r="G12" s="101"/>
      <c r="H12" s="125"/>
      <c r="I12" s="103"/>
      <c r="J12" s="103"/>
      <c r="K12" s="101"/>
      <c r="L12" s="125"/>
      <c r="M12" s="104"/>
      <c r="N12" s="125"/>
    </row>
    <row r="13" spans="1:14" ht="20.25" customHeight="1">
      <c r="A13" s="165" t="s">
        <v>51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</row>
    <row r="14" spans="1:14" ht="9.75" customHeight="1" thickBot="1">
      <c r="A14" s="76"/>
      <c r="B14" s="76"/>
      <c r="C14" s="76"/>
      <c r="D14" s="76"/>
      <c r="E14" s="76"/>
      <c r="F14" s="123"/>
      <c r="G14" s="76"/>
      <c r="H14" s="123"/>
      <c r="I14" s="76"/>
      <c r="J14" s="76"/>
      <c r="K14" s="76"/>
      <c r="L14" s="123"/>
      <c r="M14" s="76"/>
      <c r="N14" s="123"/>
    </row>
    <row r="15" spans="1:14" ht="21" thickBot="1">
      <c r="A15" s="105">
        <v>1</v>
      </c>
      <c r="B15" s="119" t="s">
        <v>43</v>
      </c>
      <c r="C15" s="106">
        <v>72.97</v>
      </c>
      <c r="D15" s="107"/>
      <c r="E15" s="108">
        <f>IF(D15="",C15,IF(C15&lt;D15,C15,D15))</f>
        <v>72.97</v>
      </c>
      <c r="F15" s="126">
        <v>1</v>
      </c>
      <c r="G15" s="109">
        <v>138.37</v>
      </c>
      <c r="H15" s="130">
        <v>1</v>
      </c>
      <c r="I15" s="110">
        <v>41.25</v>
      </c>
      <c r="J15" s="111">
        <v>45.22</v>
      </c>
      <c r="K15" s="112">
        <f>IF(J15="",I15,IF(I15&lt;J15,I15,J15))</f>
        <v>41.25</v>
      </c>
      <c r="L15" s="131">
        <v>1</v>
      </c>
      <c r="M15" s="113">
        <f>SUM(F15,H15,L15)</f>
        <v>3</v>
      </c>
      <c r="N15" s="135">
        <v>1</v>
      </c>
    </row>
    <row r="17" spans="1:10" ht="20.25">
      <c r="A17" s="158" t="s">
        <v>57</v>
      </c>
      <c r="B17" s="158"/>
      <c r="C17" s="158"/>
      <c r="D17" s="158"/>
      <c r="E17" s="158"/>
      <c r="F17" s="158"/>
      <c r="G17" s="158"/>
      <c r="H17" s="158"/>
      <c r="I17" s="158"/>
      <c r="J17" s="158"/>
    </row>
    <row r="18" spans="1:10" ht="7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0.25">
      <c r="A19" s="155" t="s">
        <v>54</v>
      </c>
      <c r="B19" s="155"/>
      <c r="C19" s="155"/>
      <c r="D19" s="155"/>
      <c r="E19" s="155"/>
      <c r="F19" s="155"/>
      <c r="G19" s="155" t="s">
        <v>53</v>
      </c>
      <c r="H19" s="155"/>
      <c r="I19" s="155"/>
      <c r="J19" s="155"/>
    </row>
    <row r="20" spans="1:10" ht="6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0.25">
      <c r="A21" s="155" t="s">
        <v>44</v>
      </c>
      <c r="B21" s="155"/>
      <c r="C21" s="155"/>
      <c r="D21" s="155"/>
      <c r="E21" s="155"/>
      <c r="F21" s="155"/>
      <c r="G21" s="155"/>
      <c r="H21" s="155"/>
      <c r="I21" s="155"/>
      <c r="J21" s="155"/>
    </row>
    <row r="22" spans="1:10" ht="9" customHeight="1" thickBot="1">
      <c r="A22"/>
      <c r="B22"/>
      <c r="C22"/>
      <c r="D22"/>
      <c r="E22" s="28"/>
      <c r="F22"/>
      <c r="G22" s="28"/>
      <c r="H22"/>
      <c r="I22" s="29"/>
      <c r="J22"/>
    </row>
    <row r="23" spans="1:10" ht="18">
      <c r="A23" s="159"/>
      <c r="B23" s="156" t="s">
        <v>3</v>
      </c>
      <c r="C23" s="162" t="s">
        <v>45</v>
      </c>
      <c r="D23" s="163"/>
      <c r="E23" s="163"/>
      <c r="F23" s="163"/>
      <c r="G23" s="163" t="s">
        <v>46</v>
      </c>
      <c r="H23" s="163"/>
      <c r="I23" s="164" t="s">
        <v>47</v>
      </c>
      <c r="J23" s="164"/>
    </row>
    <row r="24" spans="1:10" ht="26.25" thickBot="1">
      <c r="A24" s="160"/>
      <c r="B24" s="161"/>
      <c r="C24" s="30" t="s">
        <v>48</v>
      </c>
      <c r="D24" s="31" t="s">
        <v>49</v>
      </c>
      <c r="E24" s="31" t="s">
        <v>2</v>
      </c>
      <c r="F24" s="75" t="s">
        <v>5</v>
      </c>
      <c r="G24" s="31" t="s">
        <v>2</v>
      </c>
      <c r="H24" s="31" t="s">
        <v>5</v>
      </c>
      <c r="I24" s="32" t="s">
        <v>50</v>
      </c>
      <c r="J24" s="31" t="s">
        <v>5</v>
      </c>
    </row>
    <row r="25" spans="1:10" ht="20.25">
      <c r="A25" s="34">
        <v>1</v>
      </c>
      <c r="B25" s="35" t="s">
        <v>10</v>
      </c>
      <c r="C25" s="87">
        <v>72.97</v>
      </c>
      <c r="D25" s="87">
        <v>67.37</v>
      </c>
      <c r="E25" s="88">
        <f>IF(D25="",C25,IF(C25&lt;D25,C25,D25))</f>
        <v>67.37</v>
      </c>
      <c r="F25" s="120">
        <v>1</v>
      </c>
      <c r="G25" s="89">
        <v>36.93</v>
      </c>
      <c r="H25" s="128">
        <v>2</v>
      </c>
      <c r="I25" s="92">
        <f>SUM(F25,H25)</f>
        <v>3</v>
      </c>
      <c r="J25" s="128">
        <v>2</v>
      </c>
    </row>
    <row r="26" spans="1:10" ht="20.25">
      <c r="A26" s="36">
        <v>2</v>
      </c>
      <c r="B26" s="35" t="s">
        <v>43</v>
      </c>
      <c r="C26" s="87">
        <v>72.81</v>
      </c>
      <c r="D26" s="87">
        <v>69.53</v>
      </c>
      <c r="E26" s="88">
        <f>IF(D26="",C26,IF(C26&lt;D26,C26,D26))</f>
        <v>69.53</v>
      </c>
      <c r="F26" s="121">
        <v>2</v>
      </c>
      <c r="G26" s="89">
        <v>29.28</v>
      </c>
      <c r="H26" s="128">
        <v>1</v>
      </c>
      <c r="I26" s="92">
        <f>SUM(F26,H26)</f>
        <v>3</v>
      </c>
      <c r="J26" s="128">
        <v>1</v>
      </c>
    </row>
    <row r="27" spans="1:10" ht="21" thickBot="1">
      <c r="A27" s="34">
        <v>3</v>
      </c>
      <c r="B27" s="35" t="s">
        <v>58</v>
      </c>
      <c r="C27" s="87">
        <v>69.58</v>
      </c>
      <c r="D27" s="87"/>
      <c r="E27" s="88">
        <f>IF(D27="",C27,IF(C27&lt;D27,C27,D27))</f>
        <v>69.58</v>
      </c>
      <c r="F27" s="122">
        <v>3</v>
      </c>
      <c r="G27" s="89" t="s">
        <v>66</v>
      </c>
      <c r="H27" s="128">
        <v>3</v>
      </c>
      <c r="I27" s="92">
        <f>SUM(F27,H27)</f>
        <v>6</v>
      </c>
      <c r="J27" s="128">
        <v>3</v>
      </c>
    </row>
    <row r="28" spans="1:10" ht="4.5" customHeight="1">
      <c r="A28" s="37"/>
      <c r="B28" s="38"/>
      <c r="C28" s="39"/>
      <c r="D28" s="39"/>
      <c r="E28" s="40"/>
      <c r="F28" s="41"/>
      <c r="G28" s="39"/>
      <c r="H28" s="41"/>
      <c r="I28" s="42"/>
      <c r="J28" s="41"/>
    </row>
    <row r="29" spans="1:10" ht="20.25">
      <c r="A29" s="155" t="s">
        <v>51</v>
      </c>
      <c r="B29" s="155"/>
      <c r="C29" s="155"/>
      <c r="D29" s="155"/>
      <c r="E29" s="155"/>
      <c r="F29" s="155"/>
      <c r="G29" s="155"/>
      <c r="H29" s="155"/>
      <c r="I29" s="155"/>
      <c r="J29" s="155"/>
    </row>
    <row r="30" spans="1:10" ht="4.5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20.25">
      <c r="A31" s="70">
        <v>11</v>
      </c>
      <c r="B31" s="72" t="s">
        <v>59</v>
      </c>
      <c r="C31" s="139">
        <v>83.9</v>
      </c>
      <c r="D31" s="140"/>
      <c r="E31" s="81">
        <f>IF(D31="",C31,IF(C31&lt;D31,C31,D31))</f>
        <v>83.9</v>
      </c>
      <c r="F31" s="120">
        <v>1</v>
      </c>
      <c r="G31" s="140">
        <v>38.09</v>
      </c>
      <c r="H31" s="127">
        <v>1</v>
      </c>
      <c r="I31" s="85">
        <f>SUM(F31,H31)</f>
        <v>2</v>
      </c>
      <c r="J31" s="127">
        <v>1</v>
      </c>
    </row>
    <row r="32" spans="1:10" ht="20.25">
      <c r="A32" s="71">
        <v>12</v>
      </c>
      <c r="B32" s="73" t="s">
        <v>11</v>
      </c>
      <c r="C32" s="141">
        <v>89.06</v>
      </c>
      <c r="D32" s="89"/>
      <c r="E32" s="88">
        <f>IF(D32="",C32,IF(C32&lt;D32,C32,D32))</f>
        <v>89.06</v>
      </c>
      <c r="F32" s="121">
        <v>2</v>
      </c>
      <c r="G32" s="89" t="s">
        <v>66</v>
      </c>
      <c r="H32" s="128">
        <v>3</v>
      </c>
      <c r="I32" s="92">
        <f>SUM(F32,H32)</f>
        <v>5</v>
      </c>
      <c r="J32" s="128">
        <v>3</v>
      </c>
    </row>
    <row r="33" spans="1:10" ht="21" thickBot="1">
      <c r="A33" s="71">
        <v>13</v>
      </c>
      <c r="B33" s="74" t="s">
        <v>60</v>
      </c>
      <c r="C33" s="142">
        <v>89.5</v>
      </c>
      <c r="D33" s="96"/>
      <c r="E33" s="95">
        <f>IF(D33="",C33,IF(C33&lt;D33,C33,D33))</f>
        <v>89.5</v>
      </c>
      <c r="F33" s="122">
        <v>3</v>
      </c>
      <c r="G33" s="96">
        <v>53.28</v>
      </c>
      <c r="H33" s="129">
        <v>2</v>
      </c>
      <c r="I33" s="99">
        <f>SUM(F33,H33)</f>
        <v>5</v>
      </c>
      <c r="J33" s="129">
        <v>2</v>
      </c>
    </row>
  </sheetData>
  <sheetProtection/>
  <mergeCells count="21">
    <mergeCell ref="A7:A8"/>
    <mergeCell ref="I23:J23"/>
    <mergeCell ref="A13:N13"/>
    <mergeCell ref="I7:L7"/>
    <mergeCell ref="A1:N1"/>
    <mergeCell ref="A3:F3"/>
    <mergeCell ref="G3:N3"/>
    <mergeCell ref="A5:N5"/>
    <mergeCell ref="C7:F7"/>
    <mergeCell ref="M7:N7"/>
    <mergeCell ref="G7:H7"/>
    <mergeCell ref="A29:J29"/>
    <mergeCell ref="B7:B8"/>
    <mergeCell ref="A17:J17"/>
    <mergeCell ref="A19:F19"/>
    <mergeCell ref="G19:J19"/>
    <mergeCell ref="A21:J21"/>
    <mergeCell ref="A23:A24"/>
    <mergeCell ref="B23:B24"/>
    <mergeCell ref="C23:F23"/>
    <mergeCell ref="G23:H23"/>
  </mergeCells>
  <conditionalFormatting sqref="F12 H12:J12 N12 L12">
    <cfRule type="cellIs" priority="91" dxfId="32" operator="equal" stopIfTrue="1">
      <formula>2</formula>
    </cfRule>
    <cfRule type="cellIs" priority="92" dxfId="31" operator="equal" stopIfTrue="1">
      <formula>1</formula>
    </cfRule>
    <cfRule type="cellIs" priority="93" dxfId="30" operator="equal" stopIfTrue="1">
      <formula>3</formula>
    </cfRule>
  </conditionalFormatting>
  <conditionalFormatting sqref="F9:F11">
    <cfRule type="cellIs" priority="85" dxfId="14" operator="equal" stopIfTrue="1">
      <formula>3</formula>
    </cfRule>
    <cfRule type="cellIs" priority="86" dxfId="13" operator="equal" stopIfTrue="1">
      <formula>2</formula>
    </cfRule>
    <cfRule type="cellIs" priority="87" dxfId="12" operator="equal" stopIfTrue="1">
      <formula>1</formula>
    </cfRule>
    <cfRule type="cellIs" priority="88" dxfId="32" operator="equal" stopIfTrue="1">
      <formula>2</formula>
    </cfRule>
    <cfRule type="cellIs" priority="89" dxfId="31" operator="equal" stopIfTrue="1">
      <formula>1</formula>
    </cfRule>
    <cfRule type="cellIs" priority="90" dxfId="30" operator="equal" stopIfTrue="1">
      <formula>3</formula>
    </cfRule>
  </conditionalFormatting>
  <conditionalFormatting sqref="H9:J11">
    <cfRule type="cellIs" priority="79" dxfId="14" operator="equal" stopIfTrue="1">
      <formula>3</formula>
    </cfRule>
    <cfRule type="cellIs" priority="80" dxfId="13" operator="equal" stopIfTrue="1">
      <formula>2</formula>
    </cfRule>
    <cfRule type="cellIs" priority="81" dxfId="12" operator="equal" stopIfTrue="1">
      <formula>1</formula>
    </cfRule>
    <cfRule type="cellIs" priority="82" dxfId="32" operator="equal" stopIfTrue="1">
      <formula>2</formula>
    </cfRule>
    <cfRule type="cellIs" priority="83" dxfId="31" operator="equal" stopIfTrue="1">
      <formula>1</formula>
    </cfRule>
    <cfRule type="cellIs" priority="84" dxfId="30" operator="equal" stopIfTrue="1">
      <formula>3</formula>
    </cfRule>
  </conditionalFormatting>
  <conditionalFormatting sqref="L9:L11">
    <cfRule type="cellIs" priority="73" dxfId="14" operator="equal" stopIfTrue="1">
      <formula>3</formula>
    </cfRule>
    <cfRule type="cellIs" priority="74" dxfId="13" operator="equal" stopIfTrue="1">
      <formula>2</formula>
    </cfRule>
    <cfRule type="cellIs" priority="75" dxfId="12" operator="equal" stopIfTrue="1">
      <formula>1</formula>
    </cfRule>
    <cfRule type="cellIs" priority="76" dxfId="32" operator="equal" stopIfTrue="1">
      <formula>2</formula>
    </cfRule>
    <cfRule type="cellIs" priority="77" dxfId="31" operator="equal" stopIfTrue="1">
      <formula>1</formula>
    </cfRule>
    <cfRule type="cellIs" priority="78" dxfId="30" operator="equal" stopIfTrue="1">
      <formula>3</formula>
    </cfRule>
  </conditionalFormatting>
  <conditionalFormatting sqref="N9:N11">
    <cfRule type="cellIs" priority="67" dxfId="14" operator="equal" stopIfTrue="1">
      <formula>3</formula>
    </cfRule>
    <cfRule type="cellIs" priority="68" dxfId="13" operator="equal" stopIfTrue="1">
      <formula>2</formula>
    </cfRule>
    <cfRule type="cellIs" priority="69" dxfId="12" operator="equal" stopIfTrue="1">
      <formula>1</formula>
    </cfRule>
    <cfRule type="cellIs" priority="70" dxfId="32" operator="equal" stopIfTrue="1">
      <formula>2</formula>
    </cfRule>
    <cfRule type="cellIs" priority="71" dxfId="31" operator="equal" stopIfTrue="1">
      <formula>1</formula>
    </cfRule>
    <cfRule type="cellIs" priority="72" dxfId="30" operator="equal" stopIfTrue="1">
      <formula>3</formula>
    </cfRule>
  </conditionalFormatting>
  <conditionalFormatting sqref="F15">
    <cfRule type="cellIs" priority="61" dxfId="14" operator="equal" stopIfTrue="1">
      <formula>3</formula>
    </cfRule>
    <cfRule type="cellIs" priority="62" dxfId="13" operator="equal" stopIfTrue="1">
      <formula>2</formula>
    </cfRule>
    <cfRule type="cellIs" priority="63" dxfId="12" operator="equal" stopIfTrue="1">
      <formula>1</formula>
    </cfRule>
    <cfRule type="cellIs" priority="64" dxfId="32" operator="equal" stopIfTrue="1">
      <formula>2</formula>
    </cfRule>
    <cfRule type="cellIs" priority="65" dxfId="31" operator="equal" stopIfTrue="1">
      <formula>1</formula>
    </cfRule>
    <cfRule type="cellIs" priority="66" dxfId="30" operator="equal" stopIfTrue="1">
      <formula>3</formula>
    </cfRule>
  </conditionalFormatting>
  <conditionalFormatting sqref="H15:J15">
    <cfRule type="cellIs" priority="55" dxfId="14" operator="equal" stopIfTrue="1">
      <formula>3</formula>
    </cfRule>
    <cfRule type="cellIs" priority="56" dxfId="13" operator="equal" stopIfTrue="1">
      <formula>2</formula>
    </cfRule>
    <cfRule type="cellIs" priority="57" dxfId="12" operator="equal" stopIfTrue="1">
      <formula>1</formula>
    </cfRule>
    <cfRule type="cellIs" priority="58" dxfId="32" operator="equal" stopIfTrue="1">
      <formula>2</formula>
    </cfRule>
    <cfRule type="cellIs" priority="59" dxfId="31" operator="equal" stopIfTrue="1">
      <formula>1</formula>
    </cfRule>
    <cfRule type="cellIs" priority="60" dxfId="30" operator="equal" stopIfTrue="1">
      <formula>3</formula>
    </cfRule>
  </conditionalFormatting>
  <conditionalFormatting sqref="L15">
    <cfRule type="cellIs" priority="49" dxfId="14" operator="equal" stopIfTrue="1">
      <formula>3</formula>
    </cfRule>
    <cfRule type="cellIs" priority="50" dxfId="13" operator="equal" stopIfTrue="1">
      <formula>2</formula>
    </cfRule>
    <cfRule type="cellIs" priority="51" dxfId="12" operator="equal" stopIfTrue="1">
      <formula>1</formula>
    </cfRule>
    <cfRule type="cellIs" priority="52" dxfId="32" operator="equal" stopIfTrue="1">
      <formula>2</formula>
    </cfRule>
    <cfRule type="cellIs" priority="53" dxfId="31" operator="equal" stopIfTrue="1">
      <formula>1</formula>
    </cfRule>
    <cfRule type="cellIs" priority="54" dxfId="30" operator="equal" stopIfTrue="1">
      <formula>3</formula>
    </cfRule>
  </conditionalFormatting>
  <conditionalFormatting sqref="N15">
    <cfRule type="cellIs" priority="43" dxfId="14" operator="equal" stopIfTrue="1">
      <formula>3</formula>
    </cfRule>
    <cfRule type="cellIs" priority="44" dxfId="13" operator="equal" stopIfTrue="1">
      <formula>2</formula>
    </cfRule>
    <cfRule type="cellIs" priority="45" dxfId="12" operator="equal" stopIfTrue="1">
      <formula>1</formula>
    </cfRule>
    <cfRule type="cellIs" priority="46" dxfId="32" operator="equal" stopIfTrue="1">
      <formula>2</formula>
    </cfRule>
    <cfRule type="cellIs" priority="47" dxfId="31" operator="equal" stopIfTrue="1">
      <formula>1</formula>
    </cfRule>
    <cfRule type="cellIs" priority="48" dxfId="30" operator="equal" stopIfTrue="1">
      <formula>3</formula>
    </cfRule>
  </conditionalFormatting>
  <conditionalFormatting sqref="F28 H28 J28">
    <cfRule type="cellIs" priority="40" dxfId="32" operator="equal" stopIfTrue="1">
      <formula>2</formula>
    </cfRule>
    <cfRule type="cellIs" priority="41" dxfId="31" operator="equal" stopIfTrue="1">
      <formula>1</formula>
    </cfRule>
    <cfRule type="cellIs" priority="42" dxfId="30" operator="equal" stopIfTrue="1">
      <formula>3</formula>
    </cfRule>
  </conditionalFormatting>
  <conditionalFormatting sqref="F17:F24 F28:F30">
    <cfRule type="cellIs" priority="37" dxfId="14" operator="equal" stopIfTrue="1">
      <formula>3</formula>
    </cfRule>
    <cfRule type="cellIs" priority="38" dxfId="13" operator="equal" stopIfTrue="1">
      <formula>2</formula>
    </cfRule>
    <cfRule type="cellIs" priority="39" dxfId="12" operator="equal" stopIfTrue="1">
      <formula>1</formula>
    </cfRule>
  </conditionalFormatting>
  <conditionalFormatting sqref="J25:J27">
    <cfRule type="cellIs" priority="34" dxfId="32" operator="equal" stopIfTrue="1">
      <formula>2</formula>
    </cfRule>
    <cfRule type="cellIs" priority="35" dxfId="31" operator="equal" stopIfTrue="1">
      <formula>1</formula>
    </cfRule>
    <cfRule type="cellIs" priority="36" dxfId="30" operator="equal" stopIfTrue="1">
      <formula>3</formula>
    </cfRule>
  </conditionalFormatting>
  <conditionalFormatting sqref="J25:J27">
    <cfRule type="cellIs" priority="31" dxfId="14" operator="equal" stopIfTrue="1">
      <formula>3</formula>
    </cfRule>
    <cfRule type="cellIs" priority="32" dxfId="13" operator="equal" stopIfTrue="1">
      <formula>2</formula>
    </cfRule>
    <cfRule type="cellIs" priority="33" dxfId="12" operator="equal" stopIfTrue="1">
      <formula>1</formula>
    </cfRule>
  </conditionalFormatting>
  <conditionalFormatting sqref="F25:F27">
    <cfRule type="cellIs" priority="25" dxfId="14" operator="equal" stopIfTrue="1">
      <formula>3</formula>
    </cfRule>
    <cfRule type="cellIs" priority="26" dxfId="13" operator="equal" stopIfTrue="1">
      <formula>2</formula>
    </cfRule>
    <cfRule type="cellIs" priority="27" dxfId="12" operator="equal" stopIfTrue="1">
      <formula>1</formula>
    </cfRule>
    <cfRule type="cellIs" priority="28" dxfId="32" operator="equal" stopIfTrue="1">
      <formula>2</formula>
    </cfRule>
    <cfRule type="cellIs" priority="29" dxfId="31" operator="equal" stopIfTrue="1">
      <formula>1</formula>
    </cfRule>
    <cfRule type="cellIs" priority="30" dxfId="30" operator="equal" stopIfTrue="1">
      <formula>3</formula>
    </cfRule>
  </conditionalFormatting>
  <conditionalFormatting sqref="H25:H27">
    <cfRule type="cellIs" priority="19" dxfId="14" operator="equal" stopIfTrue="1">
      <formula>3</formula>
    </cfRule>
    <cfRule type="cellIs" priority="20" dxfId="13" operator="equal" stopIfTrue="1">
      <formula>2</formula>
    </cfRule>
    <cfRule type="cellIs" priority="21" dxfId="12" operator="equal" stopIfTrue="1">
      <formula>1</formula>
    </cfRule>
    <cfRule type="cellIs" priority="22" dxfId="32" operator="equal" stopIfTrue="1">
      <formula>2</formula>
    </cfRule>
    <cfRule type="cellIs" priority="23" dxfId="31" operator="equal" stopIfTrue="1">
      <formula>1</formula>
    </cfRule>
    <cfRule type="cellIs" priority="24" dxfId="30" operator="equal" stopIfTrue="1">
      <formula>3</formula>
    </cfRule>
  </conditionalFormatting>
  <conditionalFormatting sqref="F31:F33">
    <cfRule type="cellIs" priority="13" dxfId="14" operator="equal" stopIfTrue="1">
      <formula>3</formula>
    </cfRule>
    <cfRule type="cellIs" priority="14" dxfId="13" operator="equal" stopIfTrue="1">
      <formula>2</formula>
    </cfRule>
    <cfRule type="cellIs" priority="15" dxfId="12" operator="equal" stopIfTrue="1">
      <formula>1</formula>
    </cfRule>
    <cfRule type="cellIs" priority="16" dxfId="32" operator="equal" stopIfTrue="1">
      <formula>2</formula>
    </cfRule>
    <cfRule type="cellIs" priority="17" dxfId="31" operator="equal" stopIfTrue="1">
      <formula>1</formula>
    </cfRule>
    <cfRule type="cellIs" priority="18" dxfId="30" operator="equal" stopIfTrue="1">
      <formula>3</formula>
    </cfRule>
  </conditionalFormatting>
  <conditionalFormatting sqref="J31:J33">
    <cfRule type="cellIs" priority="7" dxfId="14" operator="equal" stopIfTrue="1">
      <formula>3</formula>
    </cfRule>
    <cfRule type="cellIs" priority="8" dxfId="13" operator="equal" stopIfTrue="1">
      <formula>2</formula>
    </cfRule>
    <cfRule type="cellIs" priority="9" dxfId="12" operator="equal" stopIfTrue="1">
      <formula>1</formula>
    </cfRule>
    <cfRule type="cellIs" priority="10" dxfId="32" operator="equal" stopIfTrue="1">
      <formula>2</formula>
    </cfRule>
    <cfRule type="cellIs" priority="11" dxfId="31" operator="equal" stopIfTrue="1">
      <formula>1</formula>
    </cfRule>
    <cfRule type="cellIs" priority="12" dxfId="30" operator="equal" stopIfTrue="1">
      <formula>3</formula>
    </cfRule>
  </conditionalFormatting>
  <conditionalFormatting sqref="H31:H33">
    <cfRule type="cellIs" priority="1" dxfId="14" operator="equal" stopIfTrue="1">
      <formula>3</formula>
    </cfRule>
    <cfRule type="cellIs" priority="2" dxfId="13" operator="equal" stopIfTrue="1">
      <formula>2</formula>
    </cfRule>
    <cfRule type="cellIs" priority="3" dxfId="12" operator="equal" stopIfTrue="1">
      <formula>1</formula>
    </cfRule>
    <cfRule type="cellIs" priority="4" dxfId="32" operator="equal" stopIfTrue="1">
      <formula>2</formula>
    </cfRule>
    <cfRule type="cellIs" priority="5" dxfId="31" operator="equal" stopIfTrue="1">
      <formula>1</formula>
    </cfRule>
    <cfRule type="cellIs" priority="6" dxfId="30" operator="equal" stopIfTrue="1">
      <formula>3</formula>
    </cfRule>
  </conditionalFormatting>
  <printOptions horizontalCentered="1" verticalCentered="1"/>
  <pageMargins left="0" right="0" top="0" bottom="0" header="0.5118110236220472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140625" style="14" customWidth="1"/>
    <col min="2" max="2" width="27.7109375" style="21" customWidth="1"/>
    <col min="3" max="3" width="10.7109375" style="4" customWidth="1"/>
    <col min="4" max="5" width="9.140625" style="153" customWidth="1"/>
    <col min="6" max="6" width="15.7109375" style="1" customWidth="1"/>
    <col min="7" max="16384" width="9.140625" style="1" customWidth="1"/>
  </cols>
  <sheetData>
    <row r="1" spans="1:6" s="5" customFormat="1" ht="22.5">
      <c r="A1" s="185" t="s">
        <v>61</v>
      </c>
      <c r="B1" s="185"/>
      <c r="C1" s="185"/>
      <c r="D1" s="185"/>
      <c r="E1" s="185"/>
      <c r="F1" s="185"/>
    </row>
    <row r="2" spans="1:5" s="5" customFormat="1" ht="4.5" customHeight="1">
      <c r="A2" s="13"/>
      <c r="B2" s="18"/>
      <c r="C2" s="6"/>
      <c r="D2" s="143"/>
      <c r="E2" s="144"/>
    </row>
    <row r="3" spans="1:6" s="5" customFormat="1" ht="20.25">
      <c r="A3" s="186" t="s">
        <v>35</v>
      </c>
      <c r="B3" s="186"/>
      <c r="C3" s="186"/>
      <c r="D3" s="186"/>
      <c r="E3" s="186"/>
      <c r="F3" s="186"/>
    </row>
    <row r="4" spans="1:5" s="5" customFormat="1" ht="4.5" customHeight="1">
      <c r="A4" s="13"/>
      <c r="B4" s="19"/>
      <c r="C4" s="11"/>
      <c r="D4" s="9"/>
      <c r="E4" s="9"/>
    </row>
    <row r="5" spans="1:6" s="5" customFormat="1" ht="24.75" customHeight="1">
      <c r="A5" s="187"/>
      <c r="B5" s="187"/>
      <c r="C5" s="187"/>
      <c r="D5" s="187"/>
      <c r="E5" s="187"/>
      <c r="F5" s="187"/>
    </row>
    <row r="6" spans="1:9" s="5" customFormat="1" ht="4.5" customHeight="1" thickBot="1">
      <c r="A6" s="13"/>
      <c r="B6" s="20"/>
      <c r="C6" s="9"/>
      <c r="D6" s="9"/>
      <c r="E6" s="9"/>
      <c r="F6" s="10"/>
      <c r="G6" s="9"/>
      <c r="H6" s="10"/>
      <c r="I6" s="10"/>
    </row>
    <row r="7" spans="1:7" s="13" customFormat="1" ht="33.75" customHeight="1">
      <c r="A7" s="174" t="s">
        <v>6</v>
      </c>
      <c r="B7" s="176" t="s">
        <v>4</v>
      </c>
      <c r="C7" s="178" t="s">
        <v>3</v>
      </c>
      <c r="D7" s="188" t="s">
        <v>0</v>
      </c>
      <c r="E7" s="190" t="s">
        <v>1</v>
      </c>
      <c r="F7" s="183" t="s">
        <v>7</v>
      </c>
      <c r="G7" s="184"/>
    </row>
    <row r="8" spans="1:7" ht="13.5" thickBot="1">
      <c r="A8" s="175"/>
      <c r="B8" s="177"/>
      <c r="C8" s="179"/>
      <c r="D8" s="189"/>
      <c r="E8" s="191"/>
      <c r="F8" s="48" t="s">
        <v>2</v>
      </c>
      <c r="G8" s="48" t="s">
        <v>5</v>
      </c>
    </row>
    <row r="9" spans="1:6" ht="18.75">
      <c r="A9" s="15">
        <v>34</v>
      </c>
      <c r="B9" s="50" t="s">
        <v>33</v>
      </c>
      <c r="C9" s="50" t="s">
        <v>8</v>
      </c>
      <c r="D9" s="145">
        <v>18.28</v>
      </c>
      <c r="E9" s="146">
        <v>25.06</v>
      </c>
      <c r="F9" s="23">
        <f aca="true" t="shared" si="0" ref="F9:F14">IF(E9="",D9,IF(D9&lt;E9,D9,E9))</f>
        <v>18.28</v>
      </c>
    </row>
    <row r="10" spans="1:6" ht="18.75">
      <c r="A10" s="15">
        <v>28</v>
      </c>
      <c r="B10" s="50" t="s">
        <v>31</v>
      </c>
      <c r="C10" s="50" t="s">
        <v>8</v>
      </c>
      <c r="D10" s="148">
        <v>27.19</v>
      </c>
      <c r="E10" s="149">
        <v>18.72</v>
      </c>
      <c r="F10" s="23">
        <f t="shared" si="0"/>
        <v>18.72</v>
      </c>
    </row>
    <row r="11" spans="1:6" ht="18.75">
      <c r="A11" s="15">
        <v>25</v>
      </c>
      <c r="B11" s="50" t="s">
        <v>30</v>
      </c>
      <c r="C11" s="50" t="s">
        <v>8</v>
      </c>
      <c r="D11" s="145">
        <v>19.63</v>
      </c>
      <c r="E11" s="147">
        <v>19.37</v>
      </c>
      <c r="F11" s="23">
        <f t="shared" si="0"/>
        <v>19.37</v>
      </c>
    </row>
    <row r="12" spans="1:6" ht="18.75">
      <c r="A12" s="15">
        <v>37</v>
      </c>
      <c r="B12" s="50" t="s">
        <v>62</v>
      </c>
      <c r="C12" s="50" t="s">
        <v>8</v>
      </c>
      <c r="D12" s="145">
        <v>20.94</v>
      </c>
      <c r="E12" s="147">
        <v>20.1</v>
      </c>
      <c r="F12" s="23">
        <f t="shared" si="0"/>
        <v>20.1</v>
      </c>
    </row>
    <row r="13" spans="1:6" ht="18.75">
      <c r="A13" s="15">
        <v>22</v>
      </c>
      <c r="B13" s="50" t="s">
        <v>29</v>
      </c>
      <c r="C13" s="50" t="s">
        <v>8</v>
      </c>
      <c r="D13" s="145">
        <v>21.47</v>
      </c>
      <c r="E13" s="146">
        <v>24.19</v>
      </c>
      <c r="F13" s="23">
        <f t="shared" si="0"/>
        <v>21.47</v>
      </c>
    </row>
    <row r="14" spans="1:6" ht="18.75">
      <c r="A14" s="15">
        <v>31</v>
      </c>
      <c r="B14" s="50" t="s">
        <v>32</v>
      </c>
      <c r="C14" s="50" t="s">
        <v>8</v>
      </c>
      <c r="D14" s="150">
        <v>22.44</v>
      </c>
      <c r="E14" s="151">
        <v>22.4</v>
      </c>
      <c r="F14" s="23">
        <f t="shared" si="0"/>
        <v>22.4</v>
      </c>
    </row>
    <row r="15" spans="1:6" ht="15.75">
      <c r="A15" s="45">
        <v>7</v>
      </c>
      <c r="B15" s="24"/>
      <c r="C15" s="22"/>
      <c r="D15" s="145">
        <v>999</v>
      </c>
      <c r="E15" s="146">
        <v>999</v>
      </c>
      <c r="F15" s="46"/>
    </row>
    <row r="16" spans="1:6" ht="16.5" thickBot="1">
      <c r="A16" s="45">
        <v>8</v>
      </c>
      <c r="B16" s="25"/>
      <c r="C16" s="22"/>
      <c r="D16" s="145">
        <v>999</v>
      </c>
      <c r="E16" s="146">
        <v>999</v>
      </c>
      <c r="F16" s="46"/>
    </row>
    <row r="17" spans="1:7" ht="16.5" thickBot="1">
      <c r="A17" s="180"/>
      <c r="B17" s="181"/>
      <c r="C17" s="181"/>
      <c r="D17" s="181"/>
      <c r="E17" s="182"/>
      <c r="F17" s="47">
        <f>SUM(F9:F16)</f>
        <v>120.34</v>
      </c>
      <c r="G17" s="49">
        <v>2</v>
      </c>
    </row>
    <row r="18" spans="1:6" ht="18.75">
      <c r="A18" s="15">
        <v>33</v>
      </c>
      <c r="B18" s="50" t="s">
        <v>14</v>
      </c>
      <c r="C18" s="50" t="s">
        <v>9</v>
      </c>
      <c r="D18" s="145">
        <v>19.21</v>
      </c>
      <c r="E18" s="147">
        <v>19.07</v>
      </c>
      <c r="F18" s="44">
        <f aca="true" t="shared" si="1" ref="F18:F23">IF(E18="",D18,IF(D18&lt;E18,D18,E18))</f>
        <v>19.07</v>
      </c>
    </row>
    <row r="19" spans="1:6" ht="18.75">
      <c r="A19" s="15">
        <v>36</v>
      </c>
      <c r="B19" s="51" t="s">
        <v>15</v>
      </c>
      <c r="C19" s="51" t="s">
        <v>9</v>
      </c>
      <c r="D19" s="150" t="s">
        <v>65</v>
      </c>
      <c r="E19" s="154">
        <v>19.72</v>
      </c>
      <c r="F19" s="46">
        <f t="shared" si="1"/>
        <v>19.72</v>
      </c>
    </row>
    <row r="20" spans="1:6" ht="18.75">
      <c r="A20" s="15">
        <v>27</v>
      </c>
      <c r="B20" s="52" t="s">
        <v>12</v>
      </c>
      <c r="C20" s="52" t="s">
        <v>9</v>
      </c>
      <c r="D20" s="150">
        <v>28.27</v>
      </c>
      <c r="E20" s="151">
        <v>19.78</v>
      </c>
      <c r="F20" s="46">
        <f t="shared" si="1"/>
        <v>19.78</v>
      </c>
    </row>
    <row r="21" spans="1:6" ht="18.75">
      <c r="A21" s="15">
        <v>21</v>
      </c>
      <c r="B21" s="52" t="s">
        <v>16</v>
      </c>
      <c r="C21" s="52" t="s">
        <v>9</v>
      </c>
      <c r="D21" s="145">
        <v>22.78</v>
      </c>
      <c r="E21" s="146">
        <v>20.94</v>
      </c>
      <c r="F21" s="46">
        <f t="shared" si="1"/>
        <v>20.94</v>
      </c>
    </row>
    <row r="22" spans="1:6" ht="18.75">
      <c r="A22" s="15">
        <v>30</v>
      </c>
      <c r="B22" s="52" t="s">
        <v>13</v>
      </c>
      <c r="C22" s="52" t="s">
        <v>9</v>
      </c>
      <c r="D22" s="145">
        <v>21.82</v>
      </c>
      <c r="E22" s="147">
        <v>22.22</v>
      </c>
      <c r="F22" s="46">
        <f t="shared" si="1"/>
        <v>21.82</v>
      </c>
    </row>
    <row r="23" spans="1:6" ht="18.75">
      <c r="A23" s="15">
        <v>24</v>
      </c>
      <c r="B23" s="52" t="s">
        <v>17</v>
      </c>
      <c r="C23" s="52" t="s">
        <v>9</v>
      </c>
      <c r="D23" s="150">
        <v>22.21</v>
      </c>
      <c r="E23" s="154">
        <v>21.94</v>
      </c>
      <c r="F23" s="46">
        <f t="shared" si="1"/>
        <v>21.94</v>
      </c>
    </row>
    <row r="24" spans="1:6" ht="18.75">
      <c r="A24" s="15">
        <v>39</v>
      </c>
      <c r="B24" s="52" t="s">
        <v>18</v>
      </c>
      <c r="C24" s="52" t="s">
        <v>9</v>
      </c>
      <c r="D24" s="150">
        <v>24.53</v>
      </c>
      <c r="E24" s="151">
        <v>23.1</v>
      </c>
      <c r="F24" s="46"/>
    </row>
    <row r="25" spans="1:6" ht="19.5" thickBot="1">
      <c r="A25" s="15">
        <v>41</v>
      </c>
      <c r="B25" s="52" t="s">
        <v>19</v>
      </c>
      <c r="C25" s="52" t="s">
        <v>9</v>
      </c>
      <c r="D25" s="145">
        <v>23.53</v>
      </c>
      <c r="E25" s="146">
        <v>23.56</v>
      </c>
      <c r="F25" s="46"/>
    </row>
    <row r="26" spans="1:7" ht="16.5" thickBot="1">
      <c r="A26" s="180"/>
      <c r="B26" s="181"/>
      <c r="C26" s="181"/>
      <c r="D26" s="181"/>
      <c r="E26" s="182"/>
      <c r="F26" s="47">
        <f>SUM(F18:F25)</f>
        <v>123.27000000000001</v>
      </c>
      <c r="G26" s="49">
        <v>3</v>
      </c>
    </row>
    <row r="27" spans="1:6" ht="18.75">
      <c r="A27" s="15">
        <v>42</v>
      </c>
      <c r="B27" s="52" t="s">
        <v>28</v>
      </c>
      <c r="C27" s="52" t="s">
        <v>21</v>
      </c>
      <c r="D27" s="145">
        <v>15.94</v>
      </c>
      <c r="E27" s="147" t="s">
        <v>65</v>
      </c>
      <c r="F27" s="44">
        <f aca="true" t="shared" si="2" ref="F27:F32">IF(E27="",D27,IF(D27&lt;E27,D27,E27))</f>
        <v>15.94</v>
      </c>
    </row>
    <row r="28" spans="1:6" ht="18.75">
      <c r="A28" s="15">
        <v>26</v>
      </c>
      <c r="B28" s="52" t="s">
        <v>22</v>
      </c>
      <c r="C28" s="52" t="s">
        <v>21</v>
      </c>
      <c r="D28" s="145" t="s">
        <v>65</v>
      </c>
      <c r="E28" s="147">
        <v>16.54</v>
      </c>
      <c r="F28" s="46">
        <f t="shared" si="2"/>
        <v>16.54</v>
      </c>
    </row>
    <row r="29" spans="1:6" ht="18.75">
      <c r="A29" s="15">
        <v>29</v>
      </c>
      <c r="B29" s="53" t="s">
        <v>23</v>
      </c>
      <c r="C29" s="53" t="s">
        <v>21</v>
      </c>
      <c r="D29" s="145">
        <v>16.6</v>
      </c>
      <c r="E29" s="146">
        <v>24.47</v>
      </c>
      <c r="F29" s="46">
        <f t="shared" si="2"/>
        <v>16.6</v>
      </c>
    </row>
    <row r="30" spans="1:6" ht="18.75">
      <c r="A30" s="15">
        <v>23</v>
      </c>
      <c r="B30" s="50" t="s">
        <v>20</v>
      </c>
      <c r="C30" s="50" t="s">
        <v>21</v>
      </c>
      <c r="D30" s="150">
        <v>17.91</v>
      </c>
      <c r="E30" s="151">
        <v>17.16</v>
      </c>
      <c r="F30" s="46">
        <f t="shared" si="2"/>
        <v>17.16</v>
      </c>
    </row>
    <row r="31" spans="1:6" ht="18.75">
      <c r="A31" s="15">
        <v>32</v>
      </c>
      <c r="B31" s="50" t="s">
        <v>24</v>
      </c>
      <c r="C31" s="50" t="s">
        <v>21</v>
      </c>
      <c r="D31" s="150">
        <v>17.91</v>
      </c>
      <c r="E31" s="154">
        <v>17.22</v>
      </c>
      <c r="F31" s="46">
        <f t="shared" si="2"/>
        <v>17.22</v>
      </c>
    </row>
    <row r="32" spans="1:6" ht="18.75">
      <c r="A32" s="15">
        <v>40</v>
      </c>
      <c r="B32" s="50" t="s">
        <v>27</v>
      </c>
      <c r="C32" s="50" t="s">
        <v>21</v>
      </c>
      <c r="D32" s="150">
        <v>17.6</v>
      </c>
      <c r="E32" s="154">
        <v>17.69</v>
      </c>
      <c r="F32" s="46">
        <f t="shared" si="2"/>
        <v>17.6</v>
      </c>
    </row>
    <row r="33" spans="1:6" ht="18.75">
      <c r="A33" s="15">
        <v>38</v>
      </c>
      <c r="B33" s="50" t="s">
        <v>26</v>
      </c>
      <c r="C33" s="50" t="s">
        <v>21</v>
      </c>
      <c r="D33" s="145">
        <v>18</v>
      </c>
      <c r="E33" s="146">
        <v>21.09</v>
      </c>
      <c r="F33" s="46"/>
    </row>
    <row r="34" spans="1:6" ht="19.5" thickBot="1">
      <c r="A34" s="15">
        <v>35</v>
      </c>
      <c r="B34" s="50" t="s">
        <v>25</v>
      </c>
      <c r="C34" s="50" t="s">
        <v>21</v>
      </c>
      <c r="D34" s="150" t="s">
        <v>65</v>
      </c>
      <c r="E34" s="151">
        <v>999</v>
      </c>
      <c r="F34" s="46"/>
    </row>
    <row r="35" spans="1:7" ht="16.5" thickBot="1">
      <c r="A35" s="180"/>
      <c r="B35" s="181"/>
      <c r="C35" s="181"/>
      <c r="D35" s="181"/>
      <c r="E35" s="182"/>
      <c r="F35" s="47">
        <f>SUM(F27:F34)</f>
        <v>101.06</v>
      </c>
      <c r="G35" s="49">
        <v>1</v>
      </c>
    </row>
    <row r="36" spans="1:6" ht="18.75">
      <c r="A36" s="55"/>
      <c r="B36" s="55" t="s">
        <v>39</v>
      </c>
      <c r="C36" s="55" t="s">
        <v>36</v>
      </c>
      <c r="D36" s="145">
        <v>19.19</v>
      </c>
      <c r="E36" s="146">
        <v>25.25</v>
      </c>
      <c r="F36" s="23">
        <f aca="true" t="shared" si="3" ref="F36:F41">IF(E36="",D36,IF(D36&lt;E36,D36,E36))</f>
        <v>19.19</v>
      </c>
    </row>
    <row r="37" spans="1:6" ht="18.75">
      <c r="A37" s="55"/>
      <c r="B37" s="55" t="s">
        <v>40</v>
      </c>
      <c r="C37" s="55" t="s">
        <v>36</v>
      </c>
      <c r="D37" s="148">
        <v>20.5</v>
      </c>
      <c r="E37" s="149"/>
      <c r="F37" s="23">
        <f t="shared" si="3"/>
        <v>20.5</v>
      </c>
    </row>
    <row r="38" spans="1:6" ht="18.75">
      <c r="A38" s="55"/>
      <c r="B38" s="55" t="s">
        <v>38</v>
      </c>
      <c r="C38" s="55" t="s">
        <v>36</v>
      </c>
      <c r="D38" s="145">
        <v>22.57</v>
      </c>
      <c r="E38" s="147"/>
      <c r="F38" s="23">
        <f t="shared" si="3"/>
        <v>22.57</v>
      </c>
    </row>
    <row r="39" spans="1:6" ht="18.75">
      <c r="A39" s="55"/>
      <c r="B39" s="55" t="s">
        <v>42</v>
      </c>
      <c r="C39" s="55" t="s">
        <v>36</v>
      </c>
      <c r="D39" s="145">
        <v>24.06</v>
      </c>
      <c r="E39" s="147">
        <v>23.96</v>
      </c>
      <c r="F39" s="23">
        <f t="shared" si="3"/>
        <v>23.96</v>
      </c>
    </row>
    <row r="40" spans="1:6" ht="18.75">
      <c r="A40" s="55"/>
      <c r="B40" s="55" t="s">
        <v>41</v>
      </c>
      <c r="C40" s="55" t="s">
        <v>36</v>
      </c>
      <c r="D40" s="150" t="s">
        <v>65</v>
      </c>
      <c r="E40" s="151">
        <v>25.25</v>
      </c>
      <c r="F40" s="23">
        <f t="shared" si="3"/>
        <v>25.25</v>
      </c>
    </row>
    <row r="41" spans="1:6" ht="18.75">
      <c r="A41" s="55"/>
      <c r="B41" s="55" t="s">
        <v>37</v>
      </c>
      <c r="C41" s="55" t="s">
        <v>36</v>
      </c>
      <c r="D41" s="145">
        <v>26.9</v>
      </c>
      <c r="E41" s="146">
        <v>29.85</v>
      </c>
      <c r="F41" s="23">
        <f t="shared" si="3"/>
        <v>26.9</v>
      </c>
    </row>
    <row r="42" spans="1:6" ht="15.75">
      <c r="A42" s="45"/>
      <c r="B42" s="24"/>
      <c r="C42" s="22"/>
      <c r="D42" s="145">
        <v>999</v>
      </c>
      <c r="E42" s="146">
        <v>999</v>
      </c>
      <c r="F42" s="46"/>
    </row>
    <row r="43" spans="1:6" ht="16.5" thickBot="1">
      <c r="A43" s="45"/>
      <c r="B43" s="25"/>
      <c r="C43" s="22"/>
      <c r="D43" s="145">
        <v>999</v>
      </c>
      <c r="E43" s="146">
        <v>999</v>
      </c>
      <c r="F43" s="46"/>
    </row>
    <row r="44" spans="1:7" ht="16.5" thickBot="1">
      <c r="A44" s="180"/>
      <c r="B44" s="181"/>
      <c r="C44" s="181"/>
      <c r="D44" s="181"/>
      <c r="E44" s="182"/>
      <c r="F44" s="47">
        <f>SUM(F36:F43)</f>
        <v>138.37</v>
      </c>
      <c r="G44" s="49">
        <v>1</v>
      </c>
    </row>
    <row r="45" spans="2:6" ht="15.75">
      <c r="B45" s="4"/>
      <c r="D45" s="152"/>
      <c r="E45" s="152"/>
      <c r="F45" s="4"/>
    </row>
    <row r="46" spans="2:6" ht="15.75">
      <c r="B46" s="4"/>
      <c r="D46" s="152"/>
      <c r="E46" s="152"/>
      <c r="F46" s="4"/>
    </row>
    <row r="47" spans="2:6" ht="15.75">
      <c r="B47" s="4"/>
      <c r="D47" s="152"/>
      <c r="E47" s="152"/>
      <c r="F47" s="4"/>
    </row>
    <row r="48" spans="2:6" ht="15.75">
      <c r="B48" s="4"/>
      <c r="D48" s="152"/>
      <c r="E48" s="152"/>
      <c r="F48" s="4"/>
    </row>
    <row r="49" spans="2:6" ht="15.75">
      <c r="B49" s="4"/>
      <c r="D49" s="152"/>
      <c r="E49" s="152"/>
      <c r="F49" s="4"/>
    </row>
    <row r="50" spans="2:6" ht="15.75">
      <c r="B50" s="4"/>
      <c r="D50" s="152"/>
      <c r="E50" s="152"/>
      <c r="F50" s="4"/>
    </row>
    <row r="51" spans="2:6" ht="15.75">
      <c r="B51" s="4"/>
      <c r="D51" s="152"/>
      <c r="E51" s="152"/>
      <c r="F51" s="4"/>
    </row>
    <row r="52" spans="2:6" ht="15.75">
      <c r="B52" s="4"/>
      <c r="D52" s="152"/>
      <c r="E52" s="152"/>
      <c r="F52" s="4"/>
    </row>
    <row r="53" spans="2:6" ht="15.75">
      <c r="B53" s="4"/>
      <c r="D53" s="152"/>
      <c r="E53" s="152"/>
      <c r="F53" s="4"/>
    </row>
    <row r="54" spans="2:6" ht="15.75">
      <c r="B54" s="4"/>
      <c r="D54" s="152"/>
      <c r="E54" s="152"/>
      <c r="F54" s="4"/>
    </row>
    <row r="55" spans="2:6" ht="15.75">
      <c r="B55" s="4"/>
      <c r="D55" s="152"/>
      <c r="E55" s="152"/>
      <c r="F55" s="4"/>
    </row>
    <row r="56" spans="2:6" ht="15.75">
      <c r="B56" s="4"/>
      <c r="D56" s="152"/>
      <c r="E56" s="152"/>
      <c r="F56" s="4"/>
    </row>
    <row r="57" spans="2:6" ht="15.75">
      <c r="B57" s="4"/>
      <c r="D57" s="152"/>
      <c r="E57" s="152"/>
      <c r="F57" s="4"/>
    </row>
    <row r="58" spans="2:6" ht="15.75">
      <c r="B58" s="4"/>
      <c r="D58" s="152"/>
      <c r="E58" s="152"/>
      <c r="F58" s="4"/>
    </row>
    <row r="59" spans="2:6" ht="15.75">
      <c r="B59" s="4"/>
      <c r="D59" s="152"/>
      <c r="E59" s="152"/>
      <c r="F59" s="4"/>
    </row>
    <row r="60" spans="2:6" ht="15.75">
      <c r="B60" s="4"/>
      <c r="D60" s="152"/>
      <c r="E60" s="152"/>
      <c r="F60" s="4"/>
    </row>
    <row r="61" spans="2:6" ht="15.75">
      <c r="B61" s="4"/>
      <c r="D61" s="152"/>
      <c r="E61" s="152"/>
      <c r="F61" s="4"/>
    </row>
    <row r="62" spans="2:6" ht="15.75">
      <c r="B62" s="4"/>
      <c r="D62" s="152"/>
      <c r="E62" s="152"/>
      <c r="F62" s="4"/>
    </row>
    <row r="63" spans="2:6" ht="15.75">
      <c r="B63" s="4"/>
      <c r="D63" s="152"/>
      <c r="E63" s="152"/>
      <c r="F63" s="4"/>
    </row>
    <row r="64" spans="2:6" ht="15.75">
      <c r="B64" s="4"/>
      <c r="D64" s="152"/>
      <c r="E64" s="152"/>
      <c r="F64" s="4"/>
    </row>
    <row r="65" spans="2:6" ht="15.75">
      <c r="B65" s="4"/>
      <c r="D65" s="152"/>
      <c r="E65" s="152"/>
      <c r="F65" s="4"/>
    </row>
  </sheetData>
  <sheetProtection/>
  <mergeCells count="13">
    <mergeCell ref="A44:E44"/>
    <mergeCell ref="F7:G7"/>
    <mergeCell ref="A1:F1"/>
    <mergeCell ref="A3:F3"/>
    <mergeCell ref="A5:F5"/>
    <mergeCell ref="D7:D8"/>
    <mergeCell ref="E7:E8"/>
    <mergeCell ref="A7:A8"/>
    <mergeCell ref="B7:B8"/>
    <mergeCell ref="C7:C8"/>
    <mergeCell ref="A17:E17"/>
    <mergeCell ref="A26:E26"/>
    <mergeCell ref="A35:E35"/>
  </mergeCells>
  <printOptions horizontalCentered="1"/>
  <pageMargins left="0" right="0" top="0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140625" style="14" customWidth="1"/>
    <col min="2" max="2" width="27.7109375" style="21" customWidth="1"/>
    <col min="3" max="3" width="14.140625" style="4" customWidth="1"/>
    <col min="4" max="5" width="14.140625" style="60" customWidth="1"/>
    <col min="6" max="16384" width="9.140625" style="1" customWidth="1"/>
  </cols>
  <sheetData>
    <row r="1" spans="1:7" s="5" customFormat="1" ht="22.5">
      <c r="A1" s="185" t="s">
        <v>34</v>
      </c>
      <c r="B1" s="185"/>
      <c r="C1" s="185"/>
      <c r="D1" s="185"/>
      <c r="E1" s="185"/>
      <c r="F1" s="185"/>
      <c r="G1" s="185"/>
    </row>
    <row r="2" spans="1:5" s="5" customFormat="1" ht="4.5" customHeight="1">
      <c r="A2" s="13"/>
      <c r="B2" s="18"/>
      <c r="C2" s="6"/>
      <c r="D2" s="7"/>
      <c r="E2" s="7"/>
    </row>
    <row r="3" spans="1:7" s="5" customFormat="1" ht="20.25">
      <c r="A3" s="186" t="s">
        <v>35</v>
      </c>
      <c r="B3" s="186"/>
      <c r="C3" s="186"/>
      <c r="D3" s="186"/>
      <c r="E3" s="186"/>
      <c r="F3" s="186"/>
      <c r="G3" s="186"/>
    </row>
    <row r="4" spans="1:5" s="5" customFormat="1" ht="4.5" customHeight="1">
      <c r="A4" s="13"/>
      <c r="B4" s="19"/>
      <c r="C4" s="11"/>
      <c r="D4" s="59"/>
      <c r="E4" s="59"/>
    </row>
    <row r="5" spans="1:7" s="5" customFormat="1" ht="24.75" customHeight="1">
      <c r="A5" s="187" t="s">
        <v>63</v>
      </c>
      <c r="B5" s="187"/>
      <c r="C5" s="187"/>
      <c r="D5" s="187"/>
      <c r="E5" s="187"/>
      <c r="F5" s="187"/>
      <c r="G5" s="187"/>
    </row>
    <row r="6" spans="1:10" s="5" customFormat="1" ht="4.5" customHeight="1" thickBot="1">
      <c r="A6" s="13"/>
      <c r="B6" s="20"/>
      <c r="C6" s="9"/>
      <c r="D6" s="10"/>
      <c r="E6" s="10"/>
      <c r="F6" s="10"/>
      <c r="G6" s="9"/>
      <c r="H6" s="9"/>
      <c r="I6" s="10"/>
      <c r="J6" s="10"/>
    </row>
    <row r="7" spans="1:7" s="13" customFormat="1" ht="33.75" customHeight="1" thickTop="1">
      <c r="A7" s="198" t="s">
        <v>6</v>
      </c>
      <c r="B7" s="200" t="s">
        <v>4</v>
      </c>
      <c r="C7" s="202" t="s">
        <v>3</v>
      </c>
      <c r="D7" s="192" t="s">
        <v>0</v>
      </c>
      <c r="E7" s="194" t="s">
        <v>1</v>
      </c>
      <c r="F7" s="196" t="s">
        <v>7</v>
      </c>
      <c r="G7" s="197"/>
    </row>
    <row r="8" spans="1:7" ht="26.25" thickBot="1">
      <c r="A8" s="199"/>
      <c r="B8" s="201"/>
      <c r="C8" s="203"/>
      <c r="D8" s="193"/>
      <c r="E8" s="195"/>
      <c r="F8" s="16" t="s">
        <v>2</v>
      </c>
      <c r="G8" s="12" t="s">
        <v>5</v>
      </c>
    </row>
    <row r="9" spans="1:7" ht="24.75" customHeight="1" thickTop="1">
      <c r="A9" s="15">
        <v>42</v>
      </c>
      <c r="B9" s="55" t="s">
        <v>28</v>
      </c>
      <c r="C9" s="55" t="s">
        <v>21</v>
      </c>
      <c r="D9" s="64">
        <v>15.94</v>
      </c>
      <c r="E9" s="65" t="s">
        <v>65</v>
      </c>
      <c r="F9" s="23">
        <f aca="true" t="shared" si="0" ref="F9:F30">IF(E9="",D9,IF(D9&lt;E9,D9,E9))</f>
        <v>15.94</v>
      </c>
      <c r="G9" s="3">
        <f>RANK(F9,F9:F35,1)</f>
        <v>1</v>
      </c>
    </row>
    <row r="10" spans="1:7" ht="24.75" customHeight="1">
      <c r="A10" s="15">
        <v>26</v>
      </c>
      <c r="B10" s="55" t="s">
        <v>22</v>
      </c>
      <c r="C10" s="55" t="s">
        <v>21</v>
      </c>
      <c r="D10" s="66" t="s">
        <v>65</v>
      </c>
      <c r="E10" s="67">
        <v>16.54</v>
      </c>
      <c r="F10" s="23">
        <f t="shared" si="0"/>
        <v>16.54</v>
      </c>
      <c r="G10" s="3">
        <f>RANK(F10,F9:F35,1)</f>
        <v>2</v>
      </c>
    </row>
    <row r="11" spans="1:7" ht="24.75" customHeight="1">
      <c r="A11" s="15">
        <v>29</v>
      </c>
      <c r="B11" s="55" t="s">
        <v>23</v>
      </c>
      <c r="C11" s="55" t="s">
        <v>21</v>
      </c>
      <c r="D11" s="64">
        <v>16.6</v>
      </c>
      <c r="E11" s="68">
        <v>24.47</v>
      </c>
      <c r="F11" s="23">
        <f t="shared" si="0"/>
        <v>16.6</v>
      </c>
      <c r="G11" s="3">
        <f>RANK(F11,F9:F35,1)</f>
        <v>3</v>
      </c>
    </row>
    <row r="12" spans="1:7" ht="24.75" customHeight="1">
      <c r="A12" s="15">
        <v>23</v>
      </c>
      <c r="B12" s="55" t="s">
        <v>20</v>
      </c>
      <c r="C12" s="55" t="s">
        <v>21</v>
      </c>
      <c r="D12" s="61">
        <v>17.91</v>
      </c>
      <c r="E12" s="62">
        <v>17.16</v>
      </c>
      <c r="F12" s="23">
        <f t="shared" si="0"/>
        <v>17.16</v>
      </c>
      <c r="G12" s="3">
        <f>RANK(F12,F9:F35,1)</f>
        <v>4</v>
      </c>
    </row>
    <row r="13" spans="1:7" ht="24.75" customHeight="1">
      <c r="A13" s="15">
        <v>32</v>
      </c>
      <c r="B13" s="55" t="s">
        <v>24</v>
      </c>
      <c r="C13" s="55" t="s">
        <v>21</v>
      </c>
      <c r="D13" s="61">
        <v>17.91</v>
      </c>
      <c r="E13" s="63">
        <v>17.22</v>
      </c>
      <c r="F13" s="23">
        <f t="shared" si="0"/>
        <v>17.22</v>
      </c>
      <c r="G13" s="3">
        <f>RANK(F13,F9:F35,1)</f>
        <v>5</v>
      </c>
    </row>
    <row r="14" spans="1:7" ht="24.75" customHeight="1">
      <c r="A14" s="15">
        <v>40</v>
      </c>
      <c r="B14" s="55" t="s">
        <v>27</v>
      </c>
      <c r="C14" s="55" t="s">
        <v>21</v>
      </c>
      <c r="D14" s="61">
        <v>17.6</v>
      </c>
      <c r="E14" s="63">
        <v>17.69</v>
      </c>
      <c r="F14" s="23">
        <f t="shared" si="0"/>
        <v>17.6</v>
      </c>
      <c r="G14" s="3">
        <f>RANK(F14,F9:F35,1)</f>
        <v>6</v>
      </c>
    </row>
    <row r="15" spans="1:7" ht="24.75" customHeight="1">
      <c r="A15" s="15">
        <v>38</v>
      </c>
      <c r="B15" s="55" t="s">
        <v>26</v>
      </c>
      <c r="C15" s="55" t="s">
        <v>21</v>
      </c>
      <c r="D15" s="64">
        <v>18</v>
      </c>
      <c r="E15" s="68">
        <v>21.09</v>
      </c>
      <c r="F15" s="23">
        <f t="shared" si="0"/>
        <v>18</v>
      </c>
      <c r="G15" s="3">
        <f>RANK(F15,F9:F35,1)</f>
        <v>7</v>
      </c>
    </row>
    <row r="16" spans="1:7" ht="24.75" customHeight="1">
      <c r="A16" s="15">
        <v>34</v>
      </c>
      <c r="B16" s="56" t="s">
        <v>33</v>
      </c>
      <c r="C16" s="56" t="s">
        <v>8</v>
      </c>
      <c r="D16" s="64">
        <v>18.28</v>
      </c>
      <c r="E16" s="68">
        <v>25.06</v>
      </c>
      <c r="F16" s="23">
        <f t="shared" si="0"/>
        <v>18.28</v>
      </c>
      <c r="G16" s="3">
        <f>RANK(F16,F9:F35,1)</f>
        <v>8</v>
      </c>
    </row>
    <row r="17" spans="1:7" ht="24.75" customHeight="1">
      <c r="A17" s="15">
        <v>28</v>
      </c>
      <c r="B17" s="57" t="s">
        <v>31</v>
      </c>
      <c r="C17" s="57" t="s">
        <v>8</v>
      </c>
      <c r="D17" s="61">
        <v>27.19</v>
      </c>
      <c r="E17" s="63">
        <v>18.72</v>
      </c>
      <c r="F17" s="23">
        <f t="shared" si="0"/>
        <v>18.72</v>
      </c>
      <c r="G17" s="3">
        <f>RANK(F17,F9:F35,1)</f>
        <v>9</v>
      </c>
    </row>
    <row r="18" spans="1:7" ht="24.75" customHeight="1">
      <c r="A18" s="15">
        <v>33</v>
      </c>
      <c r="B18" s="57" t="s">
        <v>14</v>
      </c>
      <c r="C18" s="57" t="s">
        <v>9</v>
      </c>
      <c r="D18" s="64">
        <v>19.21</v>
      </c>
      <c r="E18" s="65">
        <v>19.07</v>
      </c>
      <c r="F18" s="23">
        <f t="shared" si="0"/>
        <v>19.07</v>
      </c>
      <c r="G18" s="3">
        <f>RANK(F18,F9:F35,1)</f>
        <v>10</v>
      </c>
    </row>
    <row r="19" spans="1:7" ht="24.75" customHeight="1">
      <c r="A19" s="15">
        <v>25</v>
      </c>
      <c r="B19" s="57" t="s">
        <v>30</v>
      </c>
      <c r="C19" s="57" t="s">
        <v>8</v>
      </c>
      <c r="D19" s="64">
        <v>19.63</v>
      </c>
      <c r="E19" s="68">
        <v>19.37</v>
      </c>
      <c r="F19" s="23">
        <f t="shared" si="0"/>
        <v>19.37</v>
      </c>
      <c r="G19" s="3">
        <f>RANK(F19,F9:F35,1)</f>
        <v>11</v>
      </c>
    </row>
    <row r="20" spans="1:7" ht="24.75" customHeight="1">
      <c r="A20" s="15">
        <v>36</v>
      </c>
      <c r="B20" s="57" t="s">
        <v>15</v>
      </c>
      <c r="C20" s="57" t="s">
        <v>9</v>
      </c>
      <c r="D20" s="61" t="s">
        <v>65</v>
      </c>
      <c r="E20" s="62">
        <v>19.72</v>
      </c>
      <c r="F20" s="23">
        <f t="shared" si="0"/>
        <v>19.72</v>
      </c>
      <c r="G20" s="3">
        <f>RANK(F20,F9:F35,1)</f>
        <v>12</v>
      </c>
    </row>
    <row r="21" spans="1:7" ht="24.75" customHeight="1">
      <c r="A21" s="15">
        <v>27</v>
      </c>
      <c r="B21" s="57" t="s">
        <v>12</v>
      </c>
      <c r="C21" s="57" t="s">
        <v>9</v>
      </c>
      <c r="D21" s="61">
        <v>28.27</v>
      </c>
      <c r="E21" s="63">
        <v>19.78</v>
      </c>
      <c r="F21" s="23">
        <f t="shared" si="0"/>
        <v>19.78</v>
      </c>
      <c r="G21" s="3">
        <f>RANK(F21,F9:F35,1)</f>
        <v>13</v>
      </c>
    </row>
    <row r="22" spans="1:7" ht="24.75" customHeight="1">
      <c r="A22" s="15">
        <v>37</v>
      </c>
      <c r="B22" s="57" t="s">
        <v>62</v>
      </c>
      <c r="C22" s="57" t="s">
        <v>8</v>
      </c>
      <c r="D22" s="64">
        <v>20.94</v>
      </c>
      <c r="E22" s="65">
        <v>20.1</v>
      </c>
      <c r="F22" s="23">
        <f t="shared" si="0"/>
        <v>20.1</v>
      </c>
      <c r="G22" s="3">
        <f>RANK(F22,F9:F35,1)</f>
        <v>14</v>
      </c>
    </row>
    <row r="23" spans="1:7" ht="24.75" customHeight="1">
      <c r="A23" s="15">
        <v>21</v>
      </c>
      <c r="B23" s="57" t="s">
        <v>16</v>
      </c>
      <c r="C23" s="57" t="s">
        <v>9</v>
      </c>
      <c r="D23" s="64">
        <v>22.78</v>
      </c>
      <c r="E23" s="68">
        <v>20.94</v>
      </c>
      <c r="F23" s="23">
        <f t="shared" si="0"/>
        <v>20.94</v>
      </c>
      <c r="G23" s="3">
        <f>RANK(F23,F9:F35,1)</f>
        <v>15</v>
      </c>
    </row>
    <row r="24" spans="1:7" ht="24.75" customHeight="1">
      <c r="A24" s="15">
        <v>22</v>
      </c>
      <c r="B24" s="57" t="s">
        <v>29</v>
      </c>
      <c r="C24" s="57" t="s">
        <v>8</v>
      </c>
      <c r="D24" s="64">
        <v>21.47</v>
      </c>
      <c r="E24" s="68">
        <v>24.19</v>
      </c>
      <c r="F24" s="23">
        <f t="shared" si="0"/>
        <v>21.47</v>
      </c>
      <c r="G24" s="3">
        <f>RANK(F24,F9:F35,1)</f>
        <v>16</v>
      </c>
    </row>
    <row r="25" spans="1:7" ht="24.75" customHeight="1">
      <c r="A25" s="15">
        <v>30</v>
      </c>
      <c r="B25" s="58" t="s">
        <v>13</v>
      </c>
      <c r="C25" s="58" t="s">
        <v>9</v>
      </c>
      <c r="D25" s="64">
        <v>21.82</v>
      </c>
      <c r="E25" s="65">
        <v>22.22</v>
      </c>
      <c r="F25" s="23">
        <f t="shared" si="0"/>
        <v>21.82</v>
      </c>
      <c r="G25" s="3">
        <f>RANK(F25,F9:F35,1)</f>
        <v>17</v>
      </c>
    </row>
    <row r="26" spans="1:7" ht="24.75" customHeight="1">
      <c r="A26" s="15">
        <v>24</v>
      </c>
      <c r="B26" s="55" t="s">
        <v>17</v>
      </c>
      <c r="C26" s="55" t="s">
        <v>9</v>
      </c>
      <c r="D26" s="61">
        <v>22.21</v>
      </c>
      <c r="E26" s="63">
        <v>21.94</v>
      </c>
      <c r="F26" s="23">
        <f t="shared" si="0"/>
        <v>21.94</v>
      </c>
      <c r="G26" s="3">
        <f>RANK(F26,F9:F35,1)</f>
        <v>18</v>
      </c>
    </row>
    <row r="27" spans="1:7" ht="24.75" customHeight="1">
      <c r="A27" s="15">
        <v>31</v>
      </c>
      <c r="B27" s="55" t="s">
        <v>32</v>
      </c>
      <c r="C27" s="55" t="s">
        <v>8</v>
      </c>
      <c r="D27" s="61">
        <v>22.44</v>
      </c>
      <c r="E27" s="62">
        <v>22.4</v>
      </c>
      <c r="F27" s="23">
        <f t="shared" si="0"/>
        <v>22.4</v>
      </c>
      <c r="G27" s="3">
        <f>RANK(F27,F9:F35,1)</f>
        <v>19</v>
      </c>
    </row>
    <row r="28" spans="1:7" ht="24.75" customHeight="1">
      <c r="A28" s="15">
        <v>39</v>
      </c>
      <c r="B28" s="55" t="s">
        <v>18</v>
      </c>
      <c r="C28" s="55" t="s">
        <v>9</v>
      </c>
      <c r="D28" s="61">
        <v>24.53</v>
      </c>
      <c r="E28" s="62">
        <v>23.1</v>
      </c>
      <c r="F28" s="23">
        <f t="shared" si="0"/>
        <v>23.1</v>
      </c>
      <c r="G28" s="3">
        <f>RANK(F28,F9:F35,1)</f>
        <v>20</v>
      </c>
    </row>
    <row r="29" spans="1:7" ht="24.75" customHeight="1">
      <c r="A29" s="15">
        <v>41</v>
      </c>
      <c r="B29" s="55" t="s">
        <v>19</v>
      </c>
      <c r="C29" s="55" t="s">
        <v>9</v>
      </c>
      <c r="D29" s="64">
        <v>23.53</v>
      </c>
      <c r="E29" s="65">
        <v>23.56</v>
      </c>
      <c r="F29" s="23">
        <f t="shared" si="0"/>
        <v>23.53</v>
      </c>
      <c r="G29" s="3">
        <f>RANK(F29,F9:F35,1)</f>
        <v>21</v>
      </c>
    </row>
    <row r="30" spans="1:7" ht="24.75" customHeight="1">
      <c r="A30" s="15">
        <v>35</v>
      </c>
      <c r="B30" s="55" t="s">
        <v>25</v>
      </c>
      <c r="C30" s="55" t="s">
        <v>21</v>
      </c>
      <c r="D30" s="61" t="s">
        <v>65</v>
      </c>
      <c r="E30" s="63">
        <v>999</v>
      </c>
      <c r="F30" s="23">
        <f t="shared" si="0"/>
        <v>999</v>
      </c>
      <c r="G30" s="3">
        <f>RANK(F30,F9:F35,1)</f>
        <v>22</v>
      </c>
    </row>
  </sheetData>
  <sheetProtection/>
  <mergeCells count="9">
    <mergeCell ref="A1:G1"/>
    <mergeCell ref="A3:G3"/>
    <mergeCell ref="A5:G5"/>
    <mergeCell ref="D7:D8"/>
    <mergeCell ref="E7:E8"/>
    <mergeCell ref="F7:G7"/>
    <mergeCell ref="A7:A8"/>
    <mergeCell ref="B7:B8"/>
    <mergeCell ref="C7:C8"/>
  </mergeCells>
  <conditionalFormatting sqref="G7:G8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G9:G3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="85" zoomScaleNormal="85" zoomScalePageLayoutView="0" workbookViewId="0" topLeftCell="A1">
      <selection activeCell="A1" sqref="A1:G1"/>
    </sheetView>
  </sheetViews>
  <sheetFormatPr defaultColWidth="9.140625" defaultRowHeight="12.75"/>
  <cols>
    <col min="1" max="1" width="5.140625" style="14" customWidth="1"/>
    <col min="2" max="2" width="27.7109375" style="21" customWidth="1"/>
    <col min="3" max="3" width="10.7109375" style="4" customWidth="1"/>
    <col min="4" max="5" width="17.28125" style="1" customWidth="1"/>
    <col min="6" max="16384" width="9.140625" style="1" customWidth="1"/>
  </cols>
  <sheetData>
    <row r="1" spans="1:7" s="5" customFormat="1" ht="22.5">
      <c r="A1" s="185" t="s">
        <v>34</v>
      </c>
      <c r="B1" s="185"/>
      <c r="C1" s="185"/>
      <c r="D1" s="185"/>
      <c r="E1" s="185"/>
      <c r="F1" s="185"/>
      <c r="G1" s="185"/>
    </row>
    <row r="2" spans="1:5" s="5" customFormat="1" ht="4.5" customHeight="1">
      <c r="A2" s="13"/>
      <c r="B2" s="18"/>
      <c r="C2" s="6"/>
      <c r="D2" s="7"/>
      <c r="E2" s="8"/>
    </row>
    <row r="3" spans="1:7" s="5" customFormat="1" ht="20.25">
      <c r="A3" s="186" t="s">
        <v>35</v>
      </c>
      <c r="B3" s="186"/>
      <c r="C3" s="186"/>
      <c r="D3" s="186"/>
      <c r="E3" s="186"/>
      <c r="F3" s="186"/>
      <c r="G3" s="186"/>
    </row>
    <row r="4" spans="1:5" s="5" customFormat="1" ht="4.5" customHeight="1">
      <c r="A4" s="13"/>
      <c r="B4" s="19"/>
      <c r="C4" s="11"/>
      <c r="D4" s="11"/>
      <c r="E4" s="11"/>
    </row>
    <row r="5" spans="1:7" s="5" customFormat="1" ht="24.75" customHeight="1">
      <c r="A5" s="187" t="s">
        <v>64</v>
      </c>
      <c r="B5" s="187"/>
      <c r="C5" s="187"/>
      <c r="D5" s="187"/>
      <c r="E5" s="187"/>
      <c r="F5" s="187"/>
      <c r="G5" s="187"/>
    </row>
    <row r="6" spans="1:10" s="5" customFormat="1" ht="4.5" customHeight="1" thickBot="1">
      <c r="A6" s="13"/>
      <c r="B6" s="20"/>
      <c r="C6" s="9"/>
      <c r="D6" s="9"/>
      <c r="E6" s="9"/>
      <c r="F6" s="10"/>
      <c r="G6" s="9"/>
      <c r="H6" s="9"/>
      <c r="I6" s="10"/>
      <c r="J6" s="10"/>
    </row>
    <row r="7" spans="1:7" s="13" customFormat="1" ht="33.75" customHeight="1" thickTop="1">
      <c r="A7" s="198" t="s">
        <v>6</v>
      </c>
      <c r="B7" s="200" t="s">
        <v>4</v>
      </c>
      <c r="C7" s="202" t="s">
        <v>3</v>
      </c>
      <c r="D7" s="204" t="s">
        <v>0</v>
      </c>
      <c r="E7" s="206" t="s">
        <v>1</v>
      </c>
      <c r="F7" s="196" t="s">
        <v>7</v>
      </c>
      <c r="G7" s="197"/>
    </row>
    <row r="8" spans="1:7" ht="26.25" thickBot="1">
      <c r="A8" s="199"/>
      <c r="B8" s="201"/>
      <c r="C8" s="203"/>
      <c r="D8" s="205"/>
      <c r="E8" s="207"/>
      <c r="F8" s="16" t="s">
        <v>2</v>
      </c>
      <c r="G8" s="12" t="s">
        <v>5</v>
      </c>
    </row>
    <row r="9" spans="1:7" ht="24.75" customHeight="1" thickTop="1">
      <c r="A9" s="15">
        <v>1</v>
      </c>
      <c r="B9" s="55" t="s">
        <v>39</v>
      </c>
      <c r="C9" s="55" t="s">
        <v>36</v>
      </c>
      <c r="D9" s="17">
        <v>19.19</v>
      </c>
      <c r="E9" s="2">
        <v>25.25</v>
      </c>
      <c r="F9" s="23">
        <f aca="true" t="shared" si="0" ref="F9:F14">IF(E9="",D9,IF(D9&lt;E9,D9,E9))</f>
        <v>19.19</v>
      </c>
      <c r="G9" s="3">
        <f>RANK(F9,F9:F19,1)</f>
        <v>1</v>
      </c>
    </row>
    <row r="10" spans="1:7" ht="24.75" customHeight="1">
      <c r="A10" s="15">
        <v>2</v>
      </c>
      <c r="B10" s="55" t="s">
        <v>40</v>
      </c>
      <c r="C10" s="55" t="s">
        <v>36</v>
      </c>
      <c r="D10" s="26">
        <v>20.5</v>
      </c>
      <c r="E10" s="69"/>
      <c r="F10" s="23">
        <f t="shared" si="0"/>
        <v>20.5</v>
      </c>
      <c r="G10" s="3">
        <f>RANK(F10,F9:F19,1)</f>
        <v>2</v>
      </c>
    </row>
    <row r="11" spans="1:7" ht="24.75" customHeight="1">
      <c r="A11" s="15">
        <v>3</v>
      </c>
      <c r="B11" s="55" t="s">
        <v>38</v>
      </c>
      <c r="C11" s="55" t="s">
        <v>36</v>
      </c>
      <c r="D11" s="17">
        <v>22.57</v>
      </c>
      <c r="E11" s="54"/>
      <c r="F11" s="23">
        <f t="shared" si="0"/>
        <v>22.57</v>
      </c>
      <c r="G11" s="3">
        <f>RANK(F11,F9:F19,1)</f>
        <v>3</v>
      </c>
    </row>
    <row r="12" spans="1:7" ht="24.75" customHeight="1">
      <c r="A12" s="15">
        <v>4</v>
      </c>
      <c r="B12" s="55" t="s">
        <v>42</v>
      </c>
      <c r="C12" s="55" t="s">
        <v>36</v>
      </c>
      <c r="D12" s="17">
        <v>24.06</v>
      </c>
      <c r="E12" s="54">
        <v>23.96</v>
      </c>
      <c r="F12" s="23">
        <f t="shared" si="0"/>
        <v>23.96</v>
      </c>
      <c r="G12" s="3">
        <f>RANK(F12,F9:F19,1)</f>
        <v>4</v>
      </c>
    </row>
    <row r="13" spans="1:7" ht="24.75" customHeight="1">
      <c r="A13" s="15">
        <v>5</v>
      </c>
      <c r="B13" s="55" t="s">
        <v>41</v>
      </c>
      <c r="C13" s="55" t="s">
        <v>36</v>
      </c>
      <c r="D13" s="15" t="s">
        <v>65</v>
      </c>
      <c r="E13" s="43">
        <v>25.25</v>
      </c>
      <c r="F13" s="23">
        <f t="shared" si="0"/>
        <v>25.25</v>
      </c>
      <c r="G13" s="3">
        <f>RANK(F13,F9:F19,1)</f>
        <v>5</v>
      </c>
    </row>
    <row r="14" spans="1:7" ht="24.75" customHeight="1">
      <c r="A14" s="15">
        <v>6</v>
      </c>
      <c r="B14" s="55" t="s">
        <v>37</v>
      </c>
      <c r="C14" s="55" t="s">
        <v>36</v>
      </c>
      <c r="D14" s="17">
        <v>26.9</v>
      </c>
      <c r="E14" s="2">
        <v>29.85</v>
      </c>
      <c r="F14" s="23">
        <f t="shared" si="0"/>
        <v>26.9</v>
      </c>
      <c r="G14" s="3">
        <f>RANK(F14,F9:F19,1)</f>
        <v>6</v>
      </c>
    </row>
  </sheetData>
  <sheetProtection/>
  <mergeCells count="9">
    <mergeCell ref="A1:G1"/>
    <mergeCell ref="A3:G3"/>
    <mergeCell ref="A5:G5"/>
    <mergeCell ref="A7:A8"/>
    <mergeCell ref="B7:B8"/>
    <mergeCell ref="C7:C8"/>
    <mergeCell ref="D7:D8"/>
    <mergeCell ref="E7:E8"/>
    <mergeCell ref="F7:G7"/>
  </mergeCells>
  <conditionalFormatting sqref="G7:G8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G9:G1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pako</cp:lastModifiedBy>
  <cp:lastPrinted>2019-06-19T20:13:51Z</cp:lastPrinted>
  <dcterms:created xsi:type="dcterms:W3CDTF">1997-01-24T11:07:25Z</dcterms:created>
  <dcterms:modified xsi:type="dcterms:W3CDTF">2019-06-20T08:04:08Z</dcterms:modified>
  <cp:category/>
  <cp:version/>
  <cp:contentType/>
  <cp:contentStatus/>
</cp:coreProperties>
</file>