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5285" activeTab="0"/>
  </bookViews>
  <sheets>
    <sheet name="přípravka" sheetId="1" r:id="rId1"/>
    <sheet name="čas ml dívky" sheetId="2" r:id="rId2"/>
    <sheet name="čas ml chlapci" sheetId="3" r:id="rId3"/>
    <sheet name="čas st dívky" sheetId="4" r:id="rId4"/>
    <sheet name="čas st chlapci" sheetId="5" r:id="rId5"/>
    <sheet name="dorci" sheetId="6" r:id="rId6"/>
    <sheet name="dorky" sheetId="7" r:id="rId7"/>
  </sheets>
  <definedNames>
    <definedName name="_xlfn.SUMIFS" hidden="1">#NAME?</definedName>
    <definedName name="_xlnm.Print_Titles" localSheetId="1">'čas ml dívky'!$1:$7</definedName>
    <definedName name="_xlnm.Print_Titles" localSheetId="2">'čas ml chlapci'!$1:$8</definedName>
    <definedName name="_xlnm.Print_Titles" localSheetId="3">'čas st dívky'!$1:$8</definedName>
    <definedName name="_xlnm.Print_Titles" localSheetId="4">'čas st chlapci'!$1:$8</definedName>
  </definedNames>
  <calcPr fullCalcOnLoad="1"/>
</workbook>
</file>

<file path=xl/sharedStrings.xml><?xml version="1.0" encoding="utf-8"?>
<sst xmlns="http://schemas.openxmlformats.org/spreadsheetml/2006/main" count="488" uniqueCount="248">
  <si>
    <t>započtený čas</t>
  </si>
  <si>
    <t>SDH</t>
  </si>
  <si>
    <t>JMÉNO PŘÍJMENÍ</t>
  </si>
  <si>
    <t>pořadí</t>
  </si>
  <si>
    <t>startovní číslo</t>
  </si>
  <si>
    <t>VYHODNOCENÍ</t>
  </si>
  <si>
    <t>KATEGORIE - starší chlapci</t>
  </si>
  <si>
    <t>KATEGORIE - mladší chlapci</t>
  </si>
  <si>
    <t>Všeruby</t>
  </si>
  <si>
    <t>Kožlany</t>
  </si>
  <si>
    <t>Horní Bělá</t>
  </si>
  <si>
    <t>Bučí</t>
  </si>
  <si>
    <t>Eliška</t>
  </si>
  <si>
    <t>Mrtník</t>
  </si>
  <si>
    <t>TFA - mladého hasiče</t>
  </si>
  <si>
    <t>Všeruby 16. září 2023</t>
  </si>
  <si>
    <t>KATEGORIE - mladší dívky</t>
  </si>
  <si>
    <t>KATEGORIE - starší dívky</t>
  </si>
  <si>
    <t>KATEGORIE - dorostenci</t>
  </si>
  <si>
    <t>KATEGORIE - přípravka</t>
  </si>
  <si>
    <t>KATKA</t>
  </si>
  <si>
    <t>GOČOVÁ</t>
  </si>
  <si>
    <t>ŠVIHOV</t>
  </si>
  <si>
    <t>BENJAMÍN</t>
  </si>
  <si>
    <t>BENEŠ</t>
  </si>
  <si>
    <t>DOMINIK</t>
  </si>
  <si>
    <t>OTÝS</t>
  </si>
  <si>
    <t>JAN</t>
  </si>
  <si>
    <t>JANČA</t>
  </si>
  <si>
    <t>MIA</t>
  </si>
  <si>
    <t>KADLECOVÁ</t>
  </si>
  <si>
    <t xml:space="preserve">Daniel </t>
  </si>
  <si>
    <t>Podroužek</t>
  </si>
  <si>
    <t>Domažlice</t>
  </si>
  <si>
    <t xml:space="preserve">Jitka </t>
  </si>
  <si>
    <t>Munzarová</t>
  </si>
  <si>
    <t>Jakub</t>
  </si>
  <si>
    <t>Mleziva</t>
  </si>
  <si>
    <t>Matěj</t>
  </si>
  <si>
    <t xml:space="preserve">Miroslava </t>
  </si>
  <si>
    <t>Víchová</t>
  </si>
  <si>
    <t>OBORA</t>
  </si>
  <si>
    <t>Pröll</t>
  </si>
  <si>
    <t>Horní Hradiště</t>
  </si>
  <si>
    <t>Lucie</t>
  </si>
  <si>
    <t>Vokáčová</t>
  </si>
  <si>
    <t>Katka</t>
  </si>
  <si>
    <t>Kostková</t>
  </si>
  <si>
    <t>Druztová</t>
  </si>
  <si>
    <t>Gita</t>
  </si>
  <si>
    <t>Čermáková</t>
  </si>
  <si>
    <t>Leona</t>
  </si>
  <si>
    <t>Horecká</t>
  </si>
  <si>
    <t>Jan</t>
  </si>
  <si>
    <t>Ryba</t>
  </si>
  <si>
    <t>Randa</t>
  </si>
  <si>
    <t>Lenka </t>
  </si>
  <si>
    <t>Fránová </t>
  </si>
  <si>
    <t>Nela </t>
  </si>
  <si>
    <t xml:space="preserve"> Mohelnická </t>
  </si>
  <si>
    <t>Polcarová</t>
  </si>
  <si>
    <t xml:space="preserve">Julie </t>
  </si>
  <si>
    <t>Elena Ema</t>
  </si>
  <si>
    <t>Podhorcová</t>
  </si>
  <si>
    <t xml:space="preserve">Tlučná </t>
  </si>
  <si>
    <t>Tereza</t>
  </si>
  <si>
    <t>Kepková</t>
  </si>
  <si>
    <t>Šimlová</t>
  </si>
  <si>
    <t>Kateřina</t>
  </si>
  <si>
    <t>Fránová</t>
  </si>
  <si>
    <t>Nelly</t>
  </si>
  <si>
    <t>Maškovská</t>
  </si>
  <si>
    <t xml:space="preserve">Barbora </t>
  </si>
  <si>
    <t>Široká</t>
  </si>
  <si>
    <t xml:space="preserve">Lenka </t>
  </si>
  <si>
    <t>Baumová</t>
  </si>
  <si>
    <t>Adéla</t>
  </si>
  <si>
    <t>Kováčiková</t>
  </si>
  <si>
    <t xml:space="preserve">David </t>
  </si>
  <si>
    <t xml:space="preserve">Novák </t>
  </si>
  <si>
    <t>Daniel</t>
  </si>
  <si>
    <t>Vild</t>
  </si>
  <si>
    <t>Václav</t>
  </si>
  <si>
    <t>Šmídl</t>
  </si>
  <si>
    <t xml:space="preserve">Pavel </t>
  </si>
  <si>
    <t>Beránek</t>
  </si>
  <si>
    <t>Konopásek</t>
  </si>
  <si>
    <t>David</t>
  </si>
  <si>
    <t>Hašek</t>
  </si>
  <si>
    <t>Koudele</t>
  </si>
  <si>
    <t>Mikuláš</t>
  </si>
  <si>
    <t>Roth</t>
  </si>
  <si>
    <t>Filip</t>
  </si>
  <si>
    <t>Schmid</t>
  </si>
  <si>
    <t>Gabriel</t>
  </si>
  <si>
    <t xml:space="preserve">Viktor </t>
  </si>
  <si>
    <t>Nekuda</t>
  </si>
  <si>
    <t xml:space="preserve">Matěj </t>
  </si>
  <si>
    <t xml:space="preserve">Pivoňka </t>
  </si>
  <si>
    <t xml:space="preserve">Matyas </t>
  </si>
  <si>
    <t>Černý</t>
  </si>
  <si>
    <t>Plzeň - Bolevec (Kačeři)</t>
  </si>
  <si>
    <t>Ruda</t>
  </si>
  <si>
    <t>Zíta</t>
  </si>
  <si>
    <t xml:space="preserve">Kuba </t>
  </si>
  <si>
    <t>Ondra</t>
  </si>
  <si>
    <t>Bernard</t>
  </si>
  <si>
    <t>Matyáš</t>
  </si>
  <si>
    <t>Jaroš</t>
  </si>
  <si>
    <t>Tobiáš</t>
  </si>
  <si>
    <t>Láďa</t>
  </si>
  <si>
    <t>Lohr</t>
  </si>
  <si>
    <t>Štěpán</t>
  </si>
  <si>
    <t>Nejedlý</t>
  </si>
  <si>
    <t>Jonáš</t>
  </si>
  <si>
    <t>Urban</t>
  </si>
  <si>
    <t>Jaroslav</t>
  </si>
  <si>
    <t>Vích</t>
  </si>
  <si>
    <t>Müller</t>
  </si>
  <si>
    <t>Henžlík</t>
  </si>
  <si>
    <t>Adam</t>
  </si>
  <si>
    <t>Soták</t>
  </si>
  <si>
    <t>Polívka</t>
  </si>
  <si>
    <t>Jáchym</t>
  </si>
  <si>
    <t>Paďour</t>
  </si>
  <si>
    <t>Jindra</t>
  </si>
  <si>
    <t>Janouškovec</t>
  </si>
  <si>
    <t xml:space="preserve">Tomáš </t>
  </si>
  <si>
    <t>Wopršálek</t>
  </si>
  <si>
    <t>Beneš</t>
  </si>
  <si>
    <t>Jaromír</t>
  </si>
  <si>
    <t>Kožina</t>
  </si>
  <si>
    <t>Opatrný</t>
  </si>
  <si>
    <t>Dobrý</t>
  </si>
  <si>
    <t>Jiří</t>
  </si>
  <si>
    <t>Hajšman</t>
  </si>
  <si>
    <t>Tahovský</t>
  </si>
  <si>
    <t xml:space="preserve">Anna </t>
  </si>
  <si>
    <t>Longauerová</t>
  </si>
  <si>
    <t>Nekudová</t>
  </si>
  <si>
    <t>Nela</t>
  </si>
  <si>
    <t>Pivoňková</t>
  </si>
  <si>
    <t>Veronika</t>
  </si>
  <si>
    <t>Langfelnerová</t>
  </si>
  <si>
    <t xml:space="preserve">Klárka </t>
  </si>
  <si>
    <t>Šmatová</t>
  </si>
  <si>
    <t>Kája</t>
  </si>
  <si>
    <t>Vaňková</t>
  </si>
  <si>
    <t>Míša</t>
  </si>
  <si>
    <t>Šašková</t>
  </si>
  <si>
    <t>Kristýna</t>
  </si>
  <si>
    <t>Červená</t>
  </si>
  <si>
    <t>Schneiderová</t>
  </si>
  <si>
    <t>Ema</t>
  </si>
  <si>
    <t>Monika</t>
  </si>
  <si>
    <t>Macková</t>
  </si>
  <si>
    <t>Aneta</t>
  </si>
  <si>
    <t xml:space="preserve">Vořechová </t>
  </si>
  <si>
    <t>Bratková</t>
  </si>
  <si>
    <t>Julie</t>
  </si>
  <si>
    <t>Bechová</t>
  </si>
  <si>
    <t>Mrzenová</t>
  </si>
  <si>
    <t>Karolína</t>
  </si>
  <si>
    <t>Purová</t>
  </si>
  <si>
    <t>Anastázie</t>
  </si>
  <si>
    <t>Mravcová</t>
  </si>
  <si>
    <t>Svášková</t>
  </si>
  <si>
    <t>Haunerová</t>
  </si>
  <si>
    <t>Eleánor Jasmína</t>
  </si>
  <si>
    <t>Zábranská</t>
  </si>
  <si>
    <t>Kučerová</t>
  </si>
  <si>
    <t>Barbora</t>
  </si>
  <si>
    <t>Korelusová</t>
  </si>
  <si>
    <t>Marie</t>
  </si>
  <si>
    <t>Káňová</t>
  </si>
  <si>
    <t>Rozálie</t>
  </si>
  <si>
    <t>Natálka</t>
  </si>
  <si>
    <t>Opatrná</t>
  </si>
  <si>
    <t>Plášková</t>
  </si>
  <si>
    <t>Jasmína</t>
  </si>
  <si>
    <t>Šárka</t>
  </si>
  <si>
    <t>Kožinová</t>
  </si>
  <si>
    <t>Zajíčková</t>
  </si>
  <si>
    <t>Magdaléna</t>
  </si>
  <si>
    <t>Dobrá</t>
  </si>
  <si>
    <t xml:space="preserve">Vojtěch </t>
  </si>
  <si>
    <t>Longauer</t>
  </si>
  <si>
    <t xml:space="preserve">Ladislav </t>
  </si>
  <si>
    <t>Podhorec</t>
  </si>
  <si>
    <t xml:space="preserve">Ondřej </t>
  </si>
  <si>
    <t>Tilňák</t>
  </si>
  <si>
    <t>Petr</t>
  </si>
  <si>
    <t>Kukla</t>
  </si>
  <si>
    <t xml:space="preserve">Bruno </t>
  </si>
  <si>
    <t>Kršňák</t>
  </si>
  <si>
    <t>Pašek</t>
  </si>
  <si>
    <t>Dominik</t>
  </si>
  <si>
    <t>Roub</t>
  </si>
  <si>
    <t>Lendel</t>
  </si>
  <si>
    <t>Kepl</t>
  </si>
  <si>
    <t>Tomáš</t>
  </si>
  <si>
    <t>Kovanda</t>
  </si>
  <si>
    <t xml:space="preserve">Adam </t>
  </si>
  <si>
    <t>Stánek</t>
  </si>
  <si>
    <t xml:space="preserve">Oliver </t>
  </si>
  <si>
    <t>Novák</t>
  </si>
  <si>
    <t xml:space="preserve">Viktorie </t>
  </si>
  <si>
    <t xml:space="preserve">Kováčová </t>
  </si>
  <si>
    <t xml:space="preserve">Kateřina </t>
  </si>
  <si>
    <t xml:space="preserve">Mrázová </t>
  </si>
  <si>
    <t xml:space="preserve">Markéta </t>
  </si>
  <si>
    <t>Špachmannová</t>
  </si>
  <si>
    <t>Karin</t>
  </si>
  <si>
    <t>Kudličková</t>
  </si>
  <si>
    <t xml:space="preserve">Anita </t>
  </si>
  <si>
    <t>Blechová</t>
  </si>
  <si>
    <t>Beránková</t>
  </si>
  <si>
    <t>Nikola</t>
  </si>
  <si>
    <t>Churanová</t>
  </si>
  <si>
    <t>Natálie</t>
  </si>
  <si>
    <t>Štefková</t>
  </si>
  <si>
    <t xml:space="preserve"> Uhlířová</t>
  </si>
  <si>
    <t>Červená </t>
  </si>
  <si>
    <t>Adélka</t>
  </si>
  <si>
    <t>Stánková</t>
  </si>
  <si>
    <t>Mohelnická</t>
  </si>
  <si>
    <t>Hajšmanová</t>
  </si>
  <si>
    <t xml:space="preserve">Veronika </t>
  </si>
  <si>
    <t>tr body</t>
  </si>
  <si>
    <t>čas</t>
  </si>
  <si>
    <t>Trávníček</t>
  </si>
  <si>
    <t>Alenka</t>
  </si>
  <si>
    <t>Balászová</t>
  </si>
  <si>
    <t>Vančura</t>
  </si>
  <si>
    <t>Jůlie</t>
  </si>
  <si>
    <t>Slavíková</t>
  </si>
  <si>
    <t>Ondřej</t>
  </si>
  <si>
    <t>Karel</t>
  </si>
  <si>
    <t>Zajíček</t>
  </si>
  <si>
    <t xml:space="preserve">Lukáš </t>
  </si>
  <si>
    <t>Pešička</t>
  </si>
  <si>
    <t>Johana</t>
  </si>
  <si>
    <t>Círlová</t>
  </si>
  <si>
    <t xml:space="preserve">Nikol </t>
  </si>
  <si>
    <t>Heidenrejchová</t>
  </si>
  <si>
    <t>Vítek</t>
  </si>
  <si>
    <t>Martin</t>
  </si>
  <si>
    <t>Hakr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</si>
</sst>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:ss.0;@"/>
    <numFmt numFmtId="175" formatCode="[h]:mm:ss;@"/>
    <numFmt numFmtId="176" formatCode="[$-F400]h:mm:ss\ AM/PM"/>
    <numFmt numFmtId="177" formatCode="h:mm:ss;@"/>
  </numFmts>
  <fonts count="65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 CE"/>
      <family val="2"/>
    </font>
    <font>
      <sz val="12"/>
      <name val="Comic Sans MS"/>
      <family val="4"/>
    </font>
    <font>
      <sz val="11"/>
      <name val="Arial CE"/>
      <family val="2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60" fillId="0" borderId="13" xfId="0" applyFont="1" applyBorder="1" applyAlignment="1">
      <alignment horizontal="center" vertical="center" wrapText="1"/>
    </xf>
    <xf numFmtId="0" fontId="14" fillId="0" borderId="0" xfId="0" applyFont="1" applyFill="1" applyAlignment="1" applyProtection="1">
      <alignment vertical="center"/>
      <protection locked="0"/>
    </xf>
    <xf numFmtId="0" fontId="61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62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19" fillId="0" borderId="0" xfId="0" applyFont="1" applyFill="1" applyAlignment="1" applyProtection="1">
      <alignment/>
      <protection locked="0"/>
    </xf>
    <xf numFmtId="0" fontId="62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1" fillId="0" borderId="21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1" fillId="0" borderId="19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174" fontId="3" fillId="0" borderId="16" xfId="0" applyNumberFormat="1" applyFont="1" applyFill="1" applyBorder="1" applyAlignment="1" applyProtection="1">
      <alignment horizontal="center" vertical="center" shrinkToFit="1"/>
      <protection/>
    </xf>
    <xf numFmtId="174" fontId="3" fillId="0" borderId="22" xfId="0" applyNumberFormat="1" applyFont="1" applyFill="1" applyBorder="1" applyAlignment="1" applyProtection="1">
      <alignment horizontal="center" vertical="center" shrinkToFit="1"/>
      <protection/>
    </xf>
    <xf numFmtId="174" fontId="3" fillId="0" borderId="23" xfId="0" applyNumberFormat="1" applyFont="1" applyFill="1" applyBorder="1" applyAlignment="1" applyProtection="1">
      <alignment horizontal="center" vertical="center" shrinkToFit="1"/>
      <protection/>
    </xf>
    <xf numFmtId="4" fontId="22" fillId="0" borderId="13" xfId="0" applyNumberFormat="1" applyFont="1" applyFill="1" applyBorder="1" applyAlignment="1" applyProtection="1">
      <alignment horizontal="center" vertical="center" shrinkToFit="1"/>
      <protection/>
    </xf>
    <xf numFmtId="4" fontId="20" fillId="0" borderId="13" xfId="0" applyNumberFormat="1" applyFont="1" applyFill="1" applyBorder="1" applyAlignment="1" applyProtection="1">
      <alignment horizontal="center" vertical="center" shrinkToFi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2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2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140625" style="16" customWidth="1"/>
    <col min="2" max="3" width="17.28125" style="26" customWidth="1"/>
    <col min="4" max="4" width="15.140625" style="30" customWidth="1"/>
    <col min="5" max="7" width="12.7109375" style="2" customWidth="1"/>
    <col min="8" max="8" width="8.28125" style="2" customWidth="1"/>
    <col min="10" max="16384" width="9.140625" style="1" customWidth="1"/>
  </cols>
  <sheetData>
    <row r="1" spans="1:8" s="3" customFormat="1" ht="22.5">
      <c r="A1" s="88" t="s">
        <v>14</v>
      </c>
      <c r="B1" s="88"/>
      <c r="C1" s="88"/>
      <c r="D1" s="88"/>
      <c r="E1" s="88"/>
      <c r="F1" s="88"/>
      <c r="G1" s="88"/>
      <c r="H1" s="88"/>
    </row>
    <row r="2" spans="1:8" s="3" customFormat="1" ht="4.5" customHeight="1">
      <c r="A2" s="15"/>
      <c r="B2" s="85"/>
      <c r="C2" s="85"/>
      <c r="D2" s="27"/>
      <c r="E2" s="6"/>
      <c r="F2" s="6"/>
      <c r="G2" s="6"/>
      <c r="H2" s="7"/>
    </row>
    <row r="3" spans="1:8" s="3" customFormat="1" ht="20.25">
      <c r="A3" s="89" t="s">
        <v>15</v>
      </c>
      <c r="B3" s="89"/>
      <c r="C3" s="89"/>
      <c r="D3" s="89"/>
      <c r="E3" s="89"/>
      <c r="F3" s="89"/>
      <c r="G3" s="89"/>
      <c r="H3" s="89"/>
    </row>
    <row r="4" spans="1:8" s="3" customFormat="1" ht="4.5" customHeight="1">
      <c r="A4" s="15"/>
      <c r="B4" s="86"/>
      <c r="C4" s="86"/>
      <c r="D4" s="28"/>
      <c r="E4" s="11"/>
      <c r="F4" s="11"/>
      <c r="G4" s="11"/>
      <c r="H4" s="11"/>
    </row>
    <row r="5" spans="1:8" s="3" customFormat="1" ht="24.75" customHeight="1">
      <c r="A5" s="90" t="s">
        <v>19</v>
      </c>
      <c r="B5" s="90"/>
      <c r="C5" s="90"/>
      <c r="D5" s="90"/>
      <c r="E5" s="90"/>
      <c r="F5" s="90"/>
      <c r="G5" s="90"/>
      <c r="H5" s="90"/>
    </row>
    <row r="6" spans="1:8" s="3" customFormat="1" ht="4.5" customHeight="1" thickBot="1">
      <c r="A6" s="15"/>
      <c r="B6" s="87"/>
      <c r="C6" s="87"/>
      <c r="D6" s="28"/>
      <c r="E6" s="9"/>
      <c r="F6" s="9"/>
      <c r="G6" s="9"/>
      <c r="H6" s="10"/>
    </row>
    <row r="7" spans="1:8" s="13" customFormat="1" ht="19.5" customHeight="1" thickTop="1">
      <c r="A7" s="91" t="s">
        <v>4</v>
      </c>
      <c r="B7" s="101" t="s">
        <v>2</v>
      </c>
      <c r="C7" s="102"/>
      <c r="D7" s="93" t="s">
        <v>1</v>
      </c>
      <c r="E7" s="95" t="s">
        <v>229</v>
      </c>
      <c r="F7" s="97" t="s">
        <v>228</v>
      </c>
      <c r="G7" s="99" t="s">
        <v>5</v>
      </c>
      <c r="H7" s="100"/>
    </row>
    <row r="8" spans="1:8" s="13" customFormat="1" ht="23.25" customHeight="1" thickBot="1">
      <c r="A8" s="92"/>
      <c r="B8" s="103"/>
      <c r="C8" s="104"/>
      <c r="D8" s="94"/>
      <c r="E8" s="96"/>
      <c r="F8" s="98"/>
      <c r="G8" s="14" t="s">
        <v>0</v>
      </c>
      <c r="H8" s="12" t="s">
        <v>3</v>
      </c>
    </row>
    <row r="9" spans="1:9" s="22" customFormat="1" ht="24.75" customHeight="1" thickTop="1">
      <c r="A9" s="20">
        <v>14</v>
      </c>
      <c r="B9" s="37" t="s">
        <v>39</v>
      </c>
      <c r="C9" s="37" t="s">
        <v>40</v>
      </c>
      <c r="D9" s="70" t="s">
        <v>41</v>
      </c>
      <c r="E9" s="80">
        <v>19.69</v>
      </c>
      <c r="F9" s="80">
        <v>20.44</v>
      </c>
      <c r="G9" s="81">
        <f aca="true" t="shared" si="0" ref="G9:G34">IF(F9="",E9,IF(E9&lt;F9,E9,F9))</f>
        <v>19.69</v>
      </c>
      <c r="H9" s="82">
        <f>RANK(G9,G9:G34,1)</f>
        <v>1</v>
      </c>
      <c r="I9" s="17"/>
    </row>
    <row r="10" spans="1:9" s="22" customFormat="1" ht="24.75" customHeight="1">
      <c r="A10" s="23">
        <v>13</v>
      </c>
      <c r="B10" s="84" t="s">
        <v>38</v>
      </c>
      <c r="C10" s="84" t="s">
        <v>37</v>
      </c>
      <c r="D10" s="69" t="s">
        <v>33</v>
      </c>
      <c r="E10" s="80">
        <v>20.66</v>
      </c>
      <c r="F10" s="80">
        <v>19.9</v>
      </c>
      <c r="G10" s="81">
        <f t="shared" si="0"/>
        <v>19.9</v>
      </c>
      <c r="H10" s="82">
        <f>RANK(G10,G9:G34,1)</f>
        <v>2</v>
      </c>
      <c r="I10" s="17"/>
    </row>
    <row r="11" spans="1:9" s="22" customFormat="1" ht="24.75" customHeight="1">
      <c r="A11" s="23">
        <v>1</v>
      </c>
      <c r="B11" s="76" t="s">
        <v>236</v>
      </c>
      <c r="C11" s="76" t="s">
        <v>128</v>
      </c>
      <c r="D11" s="72" t="s">
        <v>8</v>
      </c>
      <c r="E11" s="80">
        <v>28.44</v>
      </c>
      <c r="F11" s="80">
        <v>23.19</v>
      </c>
      <c r="G11" s="81">
        <f t="shared" si="0"/>
        <v>23.19</v>
      </c>
      <c r="H11" s="82">
        <f>RANK(G11,G9:G34,1)</f>
        <v>3</v>
      </c>
      <c r="I11" s="17"/>
    </row>
    <row r="12" spans="1:9" s="22" customFormat="1" ht="24.75" customHeight="1">
      <c r="A12" s="23">
        <v>8</v>
      </c>
      <c r="B12" s="37" t="s">
        <v>27</v>
      </c>
      <c r="C12" s="37" t="s">
        <v>28</v>
      </c>
      <c r="D12" s="70" t="s">
        <v>22</v>
      </c>
      <c r="E12" s="80">
        <v>35.19</v>
      </c>
      <c r="F12" s="80">
        <v>23.4</v>
      </c>
      <c r="G12" s="81">
        <f t="shared" si="0"/>
        <v>23.4</v>
      </c>
      <c r="H12" s="82">
        <f>RANK(G12,G9:G34,1)</f>
        <v>4</v>
      </c>
      <c r="I12" s="17"/>
    </row>
    <row r="13" spans="1:9" s="22" customFormat="1" ht="24.75" customHeight="1">
      <c r="A13" s="23">
        <v>7</v>
      </c>
      <c r="B13" s="37" t="s">
        <v>25</v>
      </c>
      <c r="C13" s="37" t="s">
        <v>26</v>
      </c>
      <c r="D13" s="29" t="s">
        <v>22</v>
      </c>
      <c r="E13" s="80">
        <v>25.22</v>
      </c>
      <c r="F13" s="80">
        <v>24.44</v>
      </c>
      <c r="G13" s="81">
        <f t="shared" si="0"/>
        <v>24.44</v>
      </c>
      <c r="H13" s="82">
        <f>RANK(G13,G9:G34,1)</f>
        <v>5</v>
      </c>
      <c r="I13" s="17"/>
    </row>
    <row r="14" spans="1:9" s="22" customFormat="1" ht="24.75" customHeight="1">
      <c r="A14" s="23">
        <v>5</v>
      </c>
      <c r="B14" s="37" t="s">
        <v>20</v>
      </c>
      <c r="C14" s="37" t="s">
        <v>21</v>
      </c>
      <c r="D14" s="29" t="s">
        <v>22</v>
      </c>
      <c r="E14" s="80">
        <v>24.56</v>
      </c>
      <c r="F14" s="80">
        <v>29.43</v>
      </c>
      <c r="G14" s="81">
        <f t="shared" si="0"/>
        <v>24.56</v>
      </c>
      <c r="H14" s="82">
        <f>RANK(G14,G9:G34,1)</f>
        <v>6</v>
      </c>
      <c r="I14" s="17"/>
    </row>
    <row r="15" spans="1:9" s="22" customFormat="1" ht="24.75" customHeight="1">
      <c r="A15" s="23">
        <v>6</v>
      </c>
      <c r="B15" s="37" t="s">
        <v>23</v>
      </c>
      <c r="C15" s="37" t="s">
        <v>24</v>
      </c>
      <c r="D15" s="29" t="s">
        <v>22</v>
      </c>
      <c r="E15" s="80">
        <v>25.79</v>
      </c>
      <c r="F15" s="80">
        <v>26.22</v>
      </c>
      <c r="G15" s="81">
        <f t="shared" si="0"/>
        <v>25.79</v>
      </c>
      <c r="H15" s="82">
        <f>RANK(G15,G9:G34,1)</f>
        <v>7</v>
      </c>
      <c r="I15" s="17"/>
    </row>
    <row r="16" spans="1:9" s="22" customFormat="1" ht="24.75" customHeight="1">
      <c r="A16" s="23">
        <v>3</v>
      </c>
      <c r="B16" s="76" t="s">
        <v>109</v>
      </c>
      <c r="C16" s="76" t="s">
        <v>129</v>
      </c>
      <c r="D16" s="71" t="s">
        <v>8</v>
      </c>
      <c r="E16" s="80">
        <v>29.32</v>
      </c>
      <c r="F16" s="80">
        <v>25.86</v>
      </c>
      <c r="G16" s="81">
        <f t="shared" si="0"/>
        <v>25.86</v>
      </c>
      <c r="H16" s="82">
        <f>RANK(G16,G9:G34,1)</f>
        <v>8</v>
      </c>
      <c r="I16" s="17"/>
    </row>
    <row r="17" spans="1:9" s="22" customFormat="1" ht="24.75" customHeight="1">
      <c r="A17" s="23">
        <v>4</v>
      </c>
      <c r="B17" s="76" t="s">
        <v>234</v>
      </c>
      <c r="C17" s="76" t="s">
        <v>235</v>
      </c>
      <c r="D17" s="71" t="s">
        <v>8</v>
      </c>
      <c r="E17" s="80">
        <v>35.72</v>
      </c>
      <c r="F17" s="80">
        <v>27.16</v>
      </c>
      <c r="G17" s="81">
        <f t="shared" si="0"/>
        <v>27.16</v>
      </c>
      <c r="H17" s="82">
        <f>RANK(G17,G9:G34,1)</f>
        <v>9</v>
      </c>
      <c r="I17" s="17"/>
    </row>
    <row r="18" spans="1:9" s="22" customFormat="1" ht="24.75" customHeight="1">
      <c r="A18" s="23">
        <v>10</v>
      </c>
      <c r="B18" s="84" t="s">
        <v>31</v>
      </c>
      <c r="C18" s="84" t="s">
        <v>32</v>
      </c>
      <c r="D18" s="32" t="s">
        <v>33</v>
      </c>
      <c r="E18" s="80">
        <v>35.47</v>
      </c>
      <c r="F18" s="80">
        <v>27.31</v>
      </c>
      <c r="G18" s="81">
        <f t="shared" si="0"/>
        <v>27.31</v>
      </c>
      <c r="H18" s="82">
        <f>RANK(G18,G9:G34,1)</f>
        <v>10</v>
      </c>
      <c r="I18" s="17"/>
    </row>
    <row r="19" spans="1:9" s="22" customFormat="1" ht="24.75" customHeight="1">
      <c r="A19" s="23">
        <v>16</v>
      </c>
      <c r="B19" s="37" t="s">
        <v>44</v>
      </c>
      <c r="C19" s="37" t="s">
        <v>45</v>
      </c>
      <c r="D19" s="29" t="s">
        <v>9</v>
      </c>
      <c r="E19" s="80">
        <v>28.94</v>
      </c>
      <c r="F19" s="80">
        <v>30.29</v>
      </c>
      <c r="G19" s="81">
        <f t="shared" si="0"/>
        <v>28.94</v>
      </c>
      <c r="H19" s="82">
        <f>RANK(G19,G9:G34,1)</f>
        <v>11</v>
      </c>
      <c r="I19" s="17"/>
    </row>
    <row r="20" spans="1:9" s="22" customFormat="1" ht="24.75" customHeight="1">
      <c r="A20" s="23">
        <v>22</v>
      </c>
      <c r="B20" s="35" t="s">
        <v>36</v>
      </c>
      <c r="C20" s="35" t="s">
        <v>55</v>
      </c>
      <c r="D20" s="32" t="s">
        <v>10</v>
      </c>
      <c r="E20" s="80">
        <v>32.78</v>
      </c>
      <c r="F20" s="80">
        <v>31.78</v>
      </c>
      <c r="G20" s="81">
        <f t="shared" si="0"/>
        <v>31.78</v>
      </c>
      <c r="H20" s="82">
        <f>RANK(G20,G9:G34,1)</f>
        <v>12</v>
      </c>
      <c r="I20" s="17"/>
    </row>
    <row r="21" spans="1:9" s="22" customFormat="1" ht="24.75" customHeight="1">
      <c r="A21" s="23">
        <v>12</v>
      </c>
      <c r="B21" s="84" t="s">
        <v>36</v>
      </c>
      <c r="C21" s="84" t="s">
        <v>37</v>
      </c>
      <c r="D21" s="32" t="s">
        <v>33</v>
      </c>
      <c r="E21" s="80">
        <v>34.43</v>
      </c>
      <c r="F21" s="80">
        <v>32.09</v>
      </c>
      <c r="G21" s="81">
        <f t="shared" si="0"/>
        <v>32.09</v>
      </c>
      <c r="H21" s="82">
        <f>RANK(G21,G9:G34,1)</f>
        <v>13</v>
      </c>
      <c r="I21" s="17"/>
    </row>
    <row r="22" spans="1:9" s="22" customFormat="1" ht="24.75" customHeight="1">
      <c r="A22" s="23">
        <v>20</v>
      </c>
      <c r="B22" s="37" t="s">
        <v>53</v>
      </c>
      <c r="C22" s="37" t="s">
        <v>54</v>
      </c>
      <c r="D22" s="29" t="s">
        <v>11</v>
      </c>
      <c r="E22" s="80">
        <v>35.07</v>
      </c>
      <c r="F22" s="80">
        <v>32.75</v>
      </c>
      <c r="G22" s="81">
        <f t="shared" si="0"/>
        <v>32.75</v>
      </c>
      <c r="H22" s="82">
        <f>RANK(G22,G9:G34,1)</f>
        <v>14</v>
      </c>
      <c r="I22" s="17"/>
    </row>
    <row r="23" spans="1:9" s="22" customFormat="1" ht="24.75" customHeight="1">
      <c r="A23" s="23">
        <v>19</v>
      </c>
      <c r="B23" s="37" t="s">
        <v>51</v>
      </c>
      <c r="C23" s="37" t="s">
        <v>52</v>
      </c>
      <c r="D23" s="32" t="s">
        <v>48</v>
      </c>
      <c r="E23" s="80">
        <v>38.25</v>
      </c>
      <c r="F23" s="80">
        <v>32.91</v>
      </c>
      <c r="G23" s="81">
        <f t="shared" si="0"/>
        <v>32.91</v>
      </c>
      <c r="H23" s="82">
        <f>RANK(G23,G9:G34,1)</f>
        <v>15</v>
      </c>
      <c r="I23" s="17"/>
    </row>
    <row r="24" spans="1:9" s="22" customFormat="1" ht="24.75" customHeight="1">
      <c r="A24" s="23">
        <v>25</v>
      </c>
      <c r="B24" s="36" t="s">
        <v>61</v>
      </c>
      <c r="C24" s="35" t="s">
        <v>60</v>
      </c>
      <c r="D24" s="32" t="s">
        <v>10</v>
      </c>
      <c r="E24" s="80">
        <v>36.38</v>
      </c>
      <c r="F24" s="80">
        <v>33.99</v>
      </c>
      <c r="G24" s="81">
        <f t="shared" si="0"/>
        <v>33.99</v>
      </c>
      <c r="H24" s="82">
        <f>RANK(G24,G9:G34,1)</f>
        <v>16</v>
      </c>
      <c r="I24" s="17"/>
    </row>
    <row r="25" spans="1:9" s="22" customFormat="1" ht="24.75" customHeight="1">
      <c r="A25" s="23">
        <v>15</v>
      </c>
      <c r="B25" s="37" t="s">
        <v>31</v>
      </c>
      <c r="C25" s="37" t="s">
        <v>42</v>
      </c>
      <c r="D25" s="29" t="s">
        <v>43</v>
      </c>
      <c r="E25" s="80">
        <v>39.81</v>
      </c>
      <c r="F25" s="80">
        <v>35.13</v>
      </c>
      <c r="G25" s="81">
        <f t="shared" si="0"/>
        <v>35.13</v>
      </c>
      <c r="H25" s="82">
        <f>RANK(G25,G9:G34,1)</f>
        <v>17</v>
      </c>
      <c r="I25" s="17"/>
    </row>
    <row r="26" spans="1:9" s="22" customFormat="1" ht="24.75" customHeight="1">
      <c r="A26" s="23">
        <v>11</v>
      </c>
      <c r="B26" s="84" t="s">
        <v>34</v>
      </c>
      <c r="C26" s="84" t="s">
        <v>35</v>
      </c>
      <c r="D26" s="32" t="s">
        <v>33</v>
      </c>
      <c r="E26" s="80">
        <v>39.09</v>
      </c>
      <c r="F26" s="80">
        <v>35.3</v>
      </c>
      <c r="G26" s="81">
        <f t="shared" si="0"/>
        <v>35.3</v>
      </c>
      <c r="H26" s="82">
        <f>RANK(G26,G9:G34,1)</f>
        <v>18</v>
      </c>
      <c r="I26" s="17"/>
    </row>
    <row r="27" spans="1:9" s="22" customFormat="1" ht="24.75" customHeight="1">
      <c r="A27" s="23">
        <v>17</v>
      </c>
      <c r="B27" s="37" t="s">
        <v>46</v>
      </c>
      <c r="C27" s="37" t="s">
        <v>47</v>
      </c>
      <c r="D27" s="32" t="s">
        <v>48</v>
      </c>
      <c r="E27" s="80">
        <v>44.06</v>
      </c>
      <c r="F27" s="80">
        <v>40.81</v>
      </c>
      <c r="G27" s="81">
        <f t="shared" si="0"/>
        <v>40.81</v>
      </c>
      <c r="H27" s="82">
        <f>RANK(G27,G9:G34,1)</f>
        <v>19</v>
      </c>
      <c r="I27" s="17"/>
    </row>
    <row r="28" spans="1:9" s="22" customFormat="1" ht="24.75" customHeight="1">
      <c r="A28" s="23">
        <v>18</v>
      </c>
      <c r="B28" s="37" t="s">
        <v>49</v>
      </c>
      <c r="C28" s="37" t="s">
        <v>50</v>
      </c>
      <c r="D28" s="32" t="s">
        <v>48</v>
      </c>
      <c r="E28" s="80">
        <v>41.15</v>
      </c>
      <c r="F28" s="80">
        <v>43.31</v>
      </c>
      <c r="G28" s="81">
        <f t="shared" si="0"/>
        <v>41.15</v>
      </c>
      <c r="H28" s="82">
        <f>RANK(G28,G9:G34,1)</f>
        <v>20</v>
      </c>
      <c r="I28" s="17"/>
    </row>
    <row r="29" spans="1:9" s="22" customFormat="1" ht="24.75" customHeight="1">
      <c r="A29" s="23">
        <v>2</v>
      </c>
      <c r="B29" s="76" t="s">
        <v>237</v>
      </c>
      <c r="C29" s="76" t="s">
        <v>238</v>
      </c>
      <c r="D29" s="71" t="s">
        <v>8</v>
      </c>
      <c r="E29" s="80">
        <v>45.22</v>
      </c>
      <c r="F29" s="80">
        <v>41.34</v>
      </c>
      <c r="G29" s="81">
        <f t="shared" si="0"/>
        <v>41.34</v>
      </c>
      <c r="H29" s="82">
        <f>RANK(G29,G9:G34,1)</f>
        <v>21</v>
      </c>
      <c r="I29" s="17"/>
    </row>
    <row r="30" spans="1:9" s="22" customFormat="1" ht="24.75" customHeight="1">
      <c r="A30" s="23">
        <v>21</v>
      </c>
      <c r="B30" s="37" t="s">
        <v>239</v>
      </c>
      <c r="C30" s="37" t="s">
        <v>240</v>
      </c>
      <c r="D30" s="29" t="s">
        <v>10</v>
      </c>
      <c r="E30" s="80">
        <v>47.97</v>
      </c>
      <c r="F30" s="80">
        <v>41.53</v>
      </c>
      <c r="G30" s="81">
        <f t="shared" si="0"/>
        <v>41.53</v>
      </c>
      <c r="H30" s="82">
        <f>RANK(G30,G9:G34,1)</f>
        <v>22</v>
      </c>
      <c r="I30" s="17"/>
    </row>
    <row r="31" spans="1:9" s="22" customFormat="1" ht="24.75" customHeight="1">
      <c r="A31" s="23">
        <v>9</v>
      </c>
      <c r="B31" s="37" t="s">
        <v>29</v>
      </c>
      <c r="C31" s="37" t="s">
        <v>30</v>
      </c>
      <c r="D31" s="29" t="s">
        <v>22</v>
      </c>
      <c r="E31" s="80">
        <v>46.38</v>
      </c>
      <c r="F31" s="80">
        <v>41.88</v>
      </c>
      <c r="G31" s="81">
        <f t="shared" si="0"/>
        <v>41.88</v>
      </c>
      <c r="H31" s="82">
        <f>RANK(G31,G9:G34,1)</f>
        <v>23</v>
      </c>
      <c r="I31" s="17"/>
    </row>
    <row r="32" spans="1:9" s="22" customFormat="1" ht="24.75" customHeight="1">
      <c r="A32" s="23">
        <v>23</v>
      </c>
      <c r="B32" s="35" t="s">
        <v>56</v>
      </c>
      <c r="C32" s="35" t="s">
        <v>57</v>
      </c>
      <c r="D32" s="32" t="s">
        <v>10</v>
      </c>
      <c r="E32" s="80">
        <v>51.69</v>
      </c>
      <c r="F32" s="80">
        <v>47.81</v>
      </c>
      <c r="G32" s="81">
        <f t="shared" si="0"/>
        <v>47.81</v>
      </c>
      <c r="H32" s="82">
        <f>RANK(G32,G9:G34,1)</f>
        <v>24</v>
      </c>
      <c r="I32" s="17"/>
    </row>
    <row r="33" spans="1:9" s="22" customFormat="1" ht="24.75" customHeight="1">
      <c r="A33" s="23">
        <v>24</v>
      </c>
      <c r="B33" s="36" t="s">
        <v>58</v>
      </c>
      <c r="C33" s="35" t="s">
        <v>59</v>
      </c>
      <c r="D33" s="32" t="s">
        <v>10</v>
      </c>
      <c r="E33" s="80">
        <v>65.16</v>
      </c>
      <c r="F33" s="80">
        <v>48.31</v>
      </c>
      <c r="G33" s="81">
        <f t="shared" si="0"/>
        <v>48.31</v>
      </c>
      <c r="H33" s="82">
        <f>RANK(G33,G9:G34,1)</f>
        <v>25</v>
      </c>
      <c r="I33" s="17"/>
    </row>
    <row r="34" spans="1:9" s="22" customFormat="1" ht="24.75" customHeight="1">
      <c r="A34" s="23">
        <v>26</v>
      </c>
      <c r="B34" s="36" t="s">
        <v>53</v>
      </c>
      <c r="C34" s="35" t="s">
        <v>240</v>
      </c>
      <c r="D34" s="32" t="s">
        <v>10</v>
      </c>
      <c r="E34" s="80">
        <v>49.03</v>
      </c>
      <c r="F34" s="80">
        <v>50.03</v>
      </c>
      <c r="G34" s="81">
        <f t="shared" si="0"/>
        <v>49.03</v>
      </c>
      <c r="H34" s="82">
        <f>RANK(G34,G9:G34,1)</f>
        <v>26</v>
      </c>
      <c r="I34" s="17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conditionalFormatting sqref="H9:H34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3">
      <selection activeCell="L10" sqref="L10"/>
    </sheetView>
  </sheetViews>
  <sheetFormatPr defaultColWidth="9.140625" defaultRowHeight="12.75"/>
  <cols>
    <col min="1" max="1" width="5.140625" style="16" customWidth="1"/>
    <col min="2" max="2" width="17.57421875" style="2" customWidth="1"/>
    <col min="3" max="3" width="17.140625" style="2" customWidth="1"/>
    <col min="4" max="4" width="23.7109375" style="49" customWidth="1"/>
    <col min="5" max="6" width="10.140625" style="2" customWidth="1"/>
    <col min="7" max="7" width="10.57421875" style="2" customWidth="1"/>
    <col min="8" max="8" width="8.28125" style="2" customWidth="1"/>
    <col min="10" max="11" width="9.140625" style="1" customWidth="1"/>
    <col min="12" max="14" width="25.140625" style="1" customWidth="1"/>
    <col min="15" max="16384" width="9.140625" style="1" customWidth="1"/>
  </cols>
  <sheetData>
    <row r="1" spans="1:8" s="3" customFormat="1" ht="22.5">
      <c r="A1" s="88" t="s">
        <v>14</v>
      </c>
      <c r="B1" s="88"/>
      <c r="C1" s="88"/>
      <c r="D1" s="88"/>
      <c r="E1" s="88"/>
      <c r="F1" s="88"/>
      <c r="G1" s="88"/>
      <c r="H1" s="88"/>
    </row>
    <row r="2" spans="1:8" s="3" customFormat="1" ht="4.5" customHeight="1">
      <c r="A2" s="15"/>
      <c r="B2" s="4"/>
      <c r="C2" s="4"/>
      <c r="D2" s="44"/>
      <c r="E2" s="6"/>
      <c r="F2" s="6"/>
      <c r="G2" s="6"/>
      <c r="H2" s="7"/>
    </row>
    <row r="3" spans="1:8" s="3" customFormat="1" ht="20.25">
      <c r="A3" s="89" t="s">
        <v>15</v>
      </c>
      <c r="B3" s="89"/>
      <c r="C3" s="89"/>
      <c r="D3" s="89"/>
      <c r="E3" s="89"/>
      <c r="F3" s="89"/>
      <c r="G3" s="89"/>
      <c r="H3" s="89"/>
    </row>
    <row r="4" spans="1:8" s="3" customFormat="1" ht="3" customHeight="1">
      <c r="A4" s="15"/>
      <c r="B4" s="11"/>
      <c r="C4" s="11"/>
      <c r="D4" s="45"/>
      <c r="E4" s="11"/>
      <c r="F4" s="11"/>
      <c r="G4" s="11"/>
      <c r="H4" s="11"/>
    </row>
    <row r="5" spans="1:8" s="3" customFormat="1" ht="22.5" customHeight="1" thickBot="1">
      <c r="A5" s="90" t="s">
        <v>16</v>
      </c>
      <c r="B5" s="90"/>
      <c r="C5" s="90"/>
      <c r="D5" s="90"/>
      <c r="E5" s="90"/>
      <c r="F5" s="90"/>
      <c r="G5" s="90"/>
      <c r="H5" s="90"/>
    </row>
    <row r="6" spans="1:8" s="13" customFormat="1" ht="19.5" customHeight="1" thickTop="1">
      <c r="A6" s="91" t="s">
        <v>4</v>
      </c>
      <c r="B6" s="101" t="s">
        <v>2</v>
      </c>
      <c r="C6" s="102"/>
      <c r="D6" s="105" t="s">
        <v>1</v>
      </c>
      <c r="E6" s="95" t="s">
        <v>229</v>
      </c>
      <c r="F6" s="97" t="s">
        <v>228</v>
      </c>
      <c r="G6" s="99" t="s">
        <v>5</v>
      </c>
      <c r="H6" s="100"/>
    </row>
    <row r="7" spans="1:8" s="13" customFormat="1" ht="29.25" customHeight="1" thickBot="1">
      <c r="A7" s="92"/>
      <c r="B7" s="103"/>
      <c r="C7" s="104"/>
      <c r="D7" s="106"/>
      <c r="E7" s="96"/>
      <c r="F7" s="98"/>
      <c r="G7" s="14" t="s">
        <v>0</v>
      </c>
      <c r="H7" s="12" t="s">
        <v>3</v>
      </c>
    </row>
    <row r="8" spans="1:9" s="57" customFormat="1" ht="19.5" customHeight="1" thickTop="1">
      <c r="A8" s="53">
        <v>8</v>
      </c>
      <c r="B8" s="59" t="s">
        <v>176</v>
      </c>
      <c r="C8" s="59" t="s">
        <v>178</v>
      </c>
      <c r="D8" s="68" t="s">
        <v>8</v>
      </c>
      <c r="E8" s="77">
        <v>0.0010909722222222221</v>
      </c>
      <c r="F8" s="79"/>
      <c r="G8" s="78">
        <f aca="true" t="shared" si="0" ref="G8:G42">SUM(E8,F8)</f>
        <v>0.0010909722222222221</v>
      </c>
      <c r="H8" s="55">
        <f>RANK(G8,G8:G42,1)</f>
        <v>1</v>
      </c>
      <c r="I8" s="56"/>
    </row>
    <row r="9" spans="1:9" s="57" customFormat="1" ht="19.5" customHeight="1">
      <c r="A9" s="58">
        <v>16</v>
      </c>
      <c r="B9" s="59" t="s">
        <v>176</v>
      </c>
      <c r="C9" s="59" t="s">
        <v>177</v>
      </c>
      <c r="D9" s="51" t="s">
        <v>8</v>
      </c>
      <c r="E9" s="77">
        <v>0.001135648148148148</v>
      </c>
      <c r="F9" s="79"/>
      <c r="G9" s="78">
        <f t="shared" si="0"/>
        <v>0.001135648148148148</v>
      </c>
      <c r="H9" s="55">
        <f>RANK(G9,G8:G42,1)</f>
        <v>2</v>
      </c>
      <c r="I9" s="56"/>
    </row>
    <row r="10" spans="1:9" s="57" customFormat="1" ht="19.5" customHeight="1">
      <c r="A10" s="58">
        <v>15</v>
      </c>
      <c r="B10" s="54" t="s">
        <v>159</v>
      </c>
      <c r="C10" s="54" t="s">
        <v>160</v>
      </c>
      <c r="D10" s="50" t="s">
        <v>41</v>
      </c>
      <c r="E10" s="77">
        <v>0.0012715277777777779</v>
      </c>
      <c r="F10" s="79"/>
      <c r="G10" s="78">
        <f t="shared" si="0"/>
        <v>0.0012715277777777779</v>
      </c>
      <c r="H10" s="55">
        <f>RANK(G10,G8:G42,1)</f>
        <v>3</v>
      </c>
      <c r="I10" s="56"/>
    </row>
    <row r="11" spans="1:9" s="57" customFormat="1" ht="19.5" customHeight="1">
      <c r="A11" s="58">
        <v>3</v>
      </c>
      <c r="B11" s="54" t="s">
        <v>76</v>
      </c>
      <c r="C11" s="54" t="s">
        <v>161</v>
      </c>
      <c r="D11" s="41" t="s">
        <v>41</v>
      </c>
      <c r="E11" s="77">
        <v>0.0013273148148148148</v>
      </c>
      <c r="F11" s="79"/>
      <c r="G11" s="78">
        <f t="shared" si="0"/>
        <v>0.0013273148148148148</v>
      </c>
      <c r="H11" s="55">
        <f>RANK(G11,G8:G42,1)</f>
        <v>4</v>
      </c>
      <c r="I11" s="56"/>
    </row>
    <row r="12" spans="1:9" s="57" customFormat="1" ht="19.5" customHeight="1">
      <c r="A12" s="58">
        <v>28</v>
      </c>
      <c r="B12" s="54" t="s">
        <v>168</v>
      </c>
      <c r="C12" s="54" t="s">
        <v>165</v>
      </c>
      <c r="D12" s="50" t="s">
        <v>9</v>
      </c>
      <c r="E12" s="77">
        <v>0.0014196759259259258</v>
      </c>
      <c r="F12" s="79"/>
      <c r="G12" s="78">
        <f t="shared" si="0"/>
        <v>0.0014196759259259258</v>
      </c>
      <c r="H12" s="55">
        <f>RANK(G12,G8:G42,1)</f>
        <v>5</v>
      </c>
      <c r="I12" s="56"/>
    </row>
    <row r="13" spans="1:9" s="57" customFormat="1" ht="19.5" customHeight="1">
      <c r="A13" s="58">
        <v>29</v>
      </c>
      <c r="B13" s="67" t="s">
        <v>137</v>
      </c>
      <c r="C13" s="67" t="s">
        <v>138</v>
      </c>
      <c r="D13" s="41" t="s">
        <v>64</v>
      </c>
      <c r="E13" s="77">
        <v>0.0014578703703703704</v>
      </c>
      <c r="F13" s="79"/>
      <c r="G13" s="78">
        <f t="shared" si="0"/>
        <v>0.0014578703703703704</v>
      </c>
      <c r="H13" s="55">
        <f>RANK(G13,G8:G42,1)</f>
        <v>6</v>
      </c>
      <c r="I13" s="56"/>
    </row>
    <row r="14" spans="1:9" s="57" customFormat="1" ht="19.5" customHeight="1">
      <c r="A14" s="58">
        <v>27</v>
      </c>
      <c r="B14" s="54" t="s">
        <v>150</v>
      </c>
      <c r="C14" s="54" t="s">
        <v>151</v>
      </c>
      <c r="D14" s="50" t="s">
        <v>101</v>
      </c>
      <c r="E14" s="77">
        <v>0.001520023148148148</v>
      </c>
      <c r="F14" s="79"/>
      <c r="G14" s="78">
        <f t="shared" si="0"/>
        <v>0.001520023148148148</v>
      </c>
      <c r="H14" s="55">
        <f>RANK(G14,G8:G42,1)</f>
        <v>7</v>
      </c>
      <c r="I14" s="56"/>
    </row>
    <row r="15" spans="1:9" s="57" customFormat="1" ht="19.5" customHeight="1">
      <c r="A15" s="58">
        <v>32</v>
      </c>
      <c r="B15" s="59" t="s">
        <v>137</v>
      </c>
      <c r="C15" s="59" t="s">
        <v>69</v>
      </c>
      <c r="D15" s="51" t="s">
        <v>10</v>
      </c>
      <c r="E15" s="77">
        <v>0.0015417824074074075</v>
      </c>
      <c r="F15" s="79"/>
      <c r="G15" s="78">
        <f t="shared" si="0"/>
        <v>0.0015417824074074075</v>
      </c>
      <c r="H15" s="55">
        <f>RANK(G15,G8:G42,1)</f>
        <v>8</v>
      </c>
      <c r="I15" s="56"/>
    </row>
    <row r="16" spans="1:9" s="57" customFormat="1" ht="19.5" customHeight="1">
      <c r="A16" s="58">
        <v>26</v>
      </c>
      <c r="B16" s="54" t="s">
        <v>12</v>
      </c>
      <c r="C16" s="54" t="s">
        <v>167</v>
      </c>
      <c r="D16" s="50" t="s">
        <v>9</v>
      </c>
      <c r="E16" s="77">
        <v>0.0015700231481481483</v>
      </c>
      <c r="F16" s="79"/>
      <c r="G16" s="78">
        <f t="shared" si="0"/>
        <v>0.0015700231481481483</v>
      </c>
      <c r="H16" s="55">
        <f>RANK(G16,G8:G42,1)</f>
        <v>9</v>
      </c>
      <c r="I16" s="56"/>
    </row>
    <row r="17" spans="1:9" s="57" customFormat="1" ht="19.5" customHeight="1">
      <c r="A17" s="58">
        <v>13</v>
      </c>
      <c r="B17" s="54" t="s">
        <v>243</v>
      </c>
      <c r="C17" s="54" t="s">
        <v>244</v>
      </c>
      <c r="D17" s="41" t="s">
        <v>41</v>
      </c>
      <c r="E17" s="77">
        <v>0.001619560185185185</v>
      </c>
      <c r="F17" s="79"/>
      <c r="G17" s="78">
        <f t="shared" si="0"/>
        <v>0.001619560185185185</v>
      </c>
      <c r="H17" s="55">
        <f>RANK(G17,G8:G42,1)</f>
        <v>10</v>
      </c>
      <c r="I17" s="56"/>
    </row>
    <row r="18" spans="1:9" s="57" customFormat="1" ht="19.5" customHeight="1">
      <c r="A18" s="58">
        <v>10</v>
      </c>
      <c r="B18" s="59" t="s">
        <v>179</v>
      </c>
      <c r="C18" s="59" t="s">
        <v>77</v>
      </c>
      <c r="D18" s="68" t="s">
        <v>8</v>
      </c>
      <c r="E18" s="77">
        <v>0.0016259259259259258</v>
      </c>
      <c r="F18" s="79"/>
      <c r="G18" s="78">
        <f t="shared" si="0"/>
        <v>0.0016259259259259258</v>
      </c>
      <c r="H18" s="55">
        <f>RANK(G18,G8:G42,1)</f>
        <v>11</v>
      </c>
      <c r="I18" s="56"/>
    </row>
    <row r="19" spans="1:9" s="57" customFormat="1" ht="19.5" customHeight="1">
      <c r="A19" s="58">
        <v>7</v>
      </c>
      <c r="B19" s="54" t="s">
        <v>241</v>
      </c>
      <c r="C19" s="54" t="s">
        <v>242</v>
      </c>
      <c r="D19" s="41" t="s">
        <v>41</v>
      </c>
      <c r="E19" s="77">
        <v>0.0016269675925925924</v>
      </c>
      <c r="F19" s="79"/>
      <c r="G19" s="78">
        <f t="shared" si="0"/>
        <v>0.0016269675925925924</v>
      </c>
      <c r="H19" s="55">
        <f>RANK(G19,G8:G42,1)</f>
        <v>12</v>
      </c>
      <c r="I19" s="56"/>
    </row>
    <row r="20" spans="1:9" s="57" customFormat="1" ht="19.5" customHeight="1">
      <c r="A20" s="58">
        <v>30</v>
      </c>
      <c r="B20" s="59" t="s">
        <v>183</v>
      </c>
      <c r="C20" s="59" t="s">
        <v>184</v>
      </c>
      <c r="D20" s="68" t="s">
        <v>10</v>
      </c>
      <c r="E20" s="77">
        <v>0.0016427083333333335</v>
      </c>
      <c r="F20" s="79"/>
      <c r="G20" s="78">
        <f t="shared" si="0"/>
        <v>0.0016427083333333335</v>
      </c>
      <c r="H20" s="55">
        <f>RANK(G20,G8:G42,1)</f>
        <v>13</v>
      </c>
      <c r="I20" s="56"/>
    </row>
    <row r="21" spans="1:9" s="57" customFormat="1" ht="19.5" customHeight="1">
      <c r="A21" s="58">
        <v>23</v>
      </c>
      <c r="B21" s="54" t="s">
        <v>146</v>
      </c>
      <c r="C21" s="54" t="s">
        <v>147</v>
      </c>
      <c r="D21" s="41" t="s">
        <v>101</v>
      </c>
      <c r="E21" s="77">
        <v>0.001674537037037037</v>
      </c>
      <c r="F21" s="79"/>
      <c r="G21" s="78">
        <f t="shared" si="0"/>
        <v>0.001674537037037037</v>
      </c>
      <c r="H21" s="55">
        <f>RANK(G21,G8:G42,1)</f>
        <v>14</v>
      </c>
      <c r="I21" s="56"/>
    </row>
    <row r="22" spans="1:9" s="57" customFormat="1" ht="19.5" customHeight="1">
      <c r="A22" s="58">
        <v>12</v>
      </c>
      <c r="B22" s="59" t="s">
        <v>180</v>
      </c>
      <c r="C22" s="59" t="s">
        <v>181</v>
      </c>
      <c r="D22" s="68" t="s">
        <v>8</v>
      </c>
      <c r="E22" s="77">
        <v>0.001747337962962963</v>
      </c>
      <c r="F22" s="79"/>
      <c r="G22" s="78">
        <f t="shared" si="0"/>
        <v>0.001747337962962963</v>
      </c>
      <c r="H22" s="55">
        <f>RANK(G22,G8:G42,1)</f>
        <v>15</v>
      </c>
      <c r="I22" s="56"/>
    </row>
    <row r="23" spans="1:9" s="57" customFormat="1" ht="19.5" customHeight="1">
      <c r="A23" s="58">
        <v>17</v>
      </c>
      <c r="B23" s="54" t="s">
        <v>156</v>
      </c>
      <c r="C23" s="54" t="s">
        <v>169</v>
      </c>
      <c r="D23" s="41" t="s">
        <v>9</v>
      </c>
      <c r="E23" s="77">
        <v>0.0017518518518518519</v>
      </c>
      <c r="F23" s="79"/>
      <c r="G23" s="78">
        <f t="shared" si="0"/>
        <v>0.0017518518518518519</v>
      </c>
      <c r="H23" s="55">
        <f>RANK(G23,G8:G42,1)</f>
        <v>16</v>
      </c>
      <c r="I23" s="56"/>
    </row>
    <row r="24" spans="1:9" s="57" customFormat="1" ht="19.5" customHeight="1">
      <c r="A24" s="58">
        <v>6</v>
      </c>
      <c r="B24" s="59" t="s">
        <v>175</v>
      </c>
      <c r="C24" s="59" t="s">
        <v>178</v>
      </c>
      <c r="D24" s="68" t="s">
        <v>8</v>
      </c>
      <c r="E24" s="77">
        <v>0.001427662037037037</v>
      </c>
      <c r="F24" s="79">
        <v>0.00034722222222222224</v>
      </c>
      <c r="G24" s="78">
        <f t="shared" si="0"/>
        <v>0.0017748842592592593</v>
      </c>
      <c r="H24" s="55">
        <f>RANK(G24,G8:G42,1)</f>
        <v>17</v>
      </c>
      <c r="I24" s="56"/>
    </row>
    <row r="25" spans="1:9" s="57" customFormat="1" ht="19.5" customHeight="1">
      <c r="A25" s="58">
        <v>24</v>
      </c>
      <c r="B25" s="54" t="s">
        <v>76</v>
      </c>
      <c r="C25" s="54" t="s">
        <v>166</v>
      </c>
      <c r="D25" s="41" t="s">
        <v>9</v>
      </c>
      <c r="E25" s="77">
        <v>0.0017797453703703706</v>
      </c>
      <c r="F25" s="79"/>
      <c r="G25" s="78">
        <f t="shared" si="0"/>
        <v>0.0017797453703703706</v>
      </c>
      <c r="H25" s="55">
        <f>RANK(G25,G8:G42,1)</f>
        <v>18</v>
      </c>
      <c r="I25" s="56"/>
    </row>
    <row r="26" spans="1:9" s="57" customFormat="1" ht="19.5" customHeight="1">
      <c r="A26" s="58">
        <v>18</v>
      </c>
      <c r="B26" s="59" t="s">
        <v>173</v>
      </c>
      <c r="C26" s="59" t="s">
        <v>174</v>
      </c>
      <c r="D26" s="68" t="s">
        <v>8</v>
      </c>
      <c r="E26" s="77">
        <v>0.0018200231481481485</v>
      </c>
      <c r="F26" s="79"/>
      <c r="G26" s="78">
        <f t="shared" si="0"/>
        <v>0.0018200231481481485</v>
      </c>
      <c r="H26" s="55">
        <f>RANK(G26,G8:G42,1)</f>
        <v>19</v>
      </c>
      <c r="I26" s="56"/>
    </row>
    <row r="27" spans="1:9" s="57" customFormat="1" ht="19.5" customHeight="1">
      <c r="A27" s="58">
        <v>4</v>
      </c>
      <c r="B27" s="59" t="s">
        <v>175</v>
      </c>
      <c r="C27" s="59" t="s">
        <v>75</v>
      </c>
      <c r="D27" s="68" t="s">
        <v>8</v>
      </c>
      <c r="E27" s="77">
        <v>0.0018435185185185184</v>
      </c>
      <c r="F27" s="79"/>
      <c r="G27" s="78">
        <f t="shared" si="0"/>
        <v>0.0018435185185185184</v>
      </c>
      <c r="H27" s="55">
        <f>RANK(G27,G8:G42,1)</f>
        <v>20</v>
      </c>
      <c r="I27" s="56"/>
    </row>
    <row r="28" spans="1:9" s="57" customFormat="1" ht="19.5" customHeight="1">
      <c r="A28" s="58">
        <v>14</v>
      </c>
      <c r="B28" s="59" t="s">
        <v>162</v>
      </c>
      <c r="C28" s="59" t="s">
        <v>182</v>
      </c>
      <c r="D28" s="68" t="s">
        <v>8</v>
      </c>
      <c r="E28" s="77">
        <v>0.001854861111111111</v>
      </c>
      <c r="F28" s="79"/>
      <c r="G28" s="78">
        <f t="shared" si="0"/>
        <v>0.001854861111111111</v>
      </c>
      <c r="H28" s="55">
        <f>RANK(G28,G8:G42,1)</f>
        <v>21</v>
      </c>
      <c r="I28" s="56"/>
    </row>
    <row r="29" spans="1:9" s="57" customFormat="1" ht="19.5" customHeight="1">
      <c r="A29" s="58">
        <v>34</v>
      </c>
      <c r="B29" s="67" t="s">
        <v>140</v>
      </c>
      <c r="C29" s="67" t="s">
        <v>141</v>
      </c>
      <c r="D29" s="50" t="s">
        <v>64</v>
      </c>
      <c r="E29" s="77">
        <v>0.0018797453703703704</v>
      </c>
      <c r="F29" s="79"/>
      <c r="G29" s="78">
        <f t="shared" si="0"/>
        <v>0.0018797453703703704</v>
      </c>
      <c r="H29" s="55">
        <f>RANK(G29,G8:G42,1)</f>
        <v>22</v>
      </c>
      <c r="I29" s="56"/>
    </row>
    <row r="30" spans="1:9" s="57" customFormat="1" ht="19.5" customHeight="1">
      <c r="A30" s="58">
        <v>25</v>
      </c>
      <c r="B30" s="54" t="s">
        <v>148</v>
      </c>
      <c r="C30" s="54" t="s">
        <v>149</v>
      </c>
      <c r="D30" s="50" t="s">
        <v>101</v>
      </c>
      <c r="E30" s="77">
        <v>0.0019046296296296296</v>
      </c>
      <c r="F30" s="79"/>
      <c r="G30" s="78">
        <f t="shared" si="0"/>
        <v>0.0019046296296296296</v>
      </c>
      <c r="H30" s="55">
        <f>RANK(G30,G8:G42,1)</f>
        <v>23</v>
      </c>
      <c r="I30" s="56"/>
    </row>
    <row r="31" spans="1:9" s="57" customFormat="1" ht="19.5" customHeight="1">
      <c r="A31" s="58">
        <v>19</v>
      </c>
      <c r="B31" s="54" t="s">
        <v>142</v>
      </c>
      <c r="C31" s="54" t="s">
        <v>143</v>
      </c>
      <c r="D31" s="50" t="s">
        <v>101</v>
      </c>
      <c r="E31" s="77">
        <v>0.0016953703703703705</v>
      </c>
      <c r="F31" s="79">
        <v>0.00034722222222222224</v>
      </c>
      <c r="G31" s="78">
        <f t="shared" si="0"/>
        <v>0.002042592592592593</v>
      </c>
      <c r="H31" s="55">
        <f>RANK(G31,G8:G42,1)</f>
        <v>24</v>
      </c>
      <c r="I31" s="56"/>
    </row>
    <row r="32" spans="1:9" s="57" customFormat="1" ht="19.5" customHeight="1">
      <c r="A32" s="58">
        <v>31</v>
      </c>
      <c r="B32" s="67" t="s">
        <v>61</v>
      </c>
      <c r="C32" s="67" t="s">
        <v>139</v>
      </c>
      <c r="D32" s="50" t="s">
        <v>64</v>
      </c>
      <c r="E32" s="77">
        <v>0.002065740740740741</v>
      </c>
      <c r="F32" s="79"/>
      <c r="G32" s="78">
        <f t="shared" si="0"/>
        <v>0.002065740740740741</v>
      </c>
      <c r="H32" s="55">
        <f>RANK(G32,G8:G42,1)</f>
        <v>25</v>
      </c>
      <c r="I32" s="56"/>
    </row>
    <row r="33" spans="1:9" s="57" customFormat="1" ht="19.5" customHeight="1">
      <c r="A33" s="58">
        <v>22</v>
      </c>
      <c r="B33" s="54" t="s">
        <v>164</v>
      </c>
      <c r="C33" s="54" t="s">
        <v>165</v>
      </c>
      <c r="D33" s="50" t="s">
        <v>9</v>
      </c>
      <c r="E33" s="77">
        <v>0.002178703703703704</v>
      </c>
      <c r="F33" s="79"/>
      <c r="G33" s="78">
        <f t="shared" si="0"/>
        <v>0.002178703703703704</v>
      </c>
      <c r="H33" s="55">
        <f>RANK(G33,G8:G42,1)</f>
        <v>26</v>
      </c>
      <c r="I33" s="56"/>
    </row>
    <row r="34" spans="1:9" s="57" customFormat="1" ht="19.5" customHeight="1">
      <c r="A34" s="58">
        <v>35</v>
      </c>
      <c r="B34" s="54" t="s">
        <v>171</v>
      </c>
      <c r="C34" s="54" t="s">
        <v>172</v>
      </c>
      <c r="D34" s="68" t="s">
        <v>48</v>
      </c>
      <c r="E34" s="77">
        <v>0.0021885416666666668</v>
      </c>
      <c r="F34" s="79"/>
      <c r="G34" s="78">
        <f t="shared" si="0"/>
        <v>0.0021885416666666668</v>
      </c>
      <c r="H34" s="55">
        <f>RANK(G34,G8:G42,1)</f>
        <v>27</v>
      </c>
      <c r="I34" s="56"/>
    </row>
    <row r="35" spans="1:9" s="57" customFormat="1" ht="19.5" customHeight="1">
      <c r="A35" s="58">
        <v>5</v>
      </c>
      <c r="B35" s="54" t="s">
        <v>154</v>
      </c>
      <c r="C35" s="54" t="s">
        <v>155</v>
      </c>
      <c r="D35" s="50" t="s">
        <v>41</v>
      </c>
      <c r="E35" s="77">
        <v>0.0014975694444444444</v>
      </c>
      <c r="F35" s="79">
        <v>0.0006944444444444445</v>
      </c>
      <c r="G35" s="78">
        <f t="shared" si="0"/>
        <v>0.0021920138888888887</v>
      </c>
      <c r="H35" s="55">
        <f>RANK(G35,G8:G42,1)</f>
        <v>28</v>
      </c>
      <c r="I35" s="56"/>
    </row>
    <row r="36" spans="1:9" s="57" customFormat="1" ht="19.5" customHeight="1">
      <c r="A36" s="58">
        <v>11</v>
      </c>
      <c r="B36" s="66" t="s">
        <v>140</v>
      </c>
      <c r="C36" s="66" t="s">
        <v>158</v>
      </c>
      <c r="D36" s="52" t="s">
        <v>41</v>
      </c>
      <c r="E36" s="77">
        <v>0.002419560185185185</v>
      </c>
      <c r="F36" s="79"/>
      <c r="G36" s="78">
        <f t="shared" si="0"/>
        <v>0.002419560185185185</v>
      </c>
      <c r="H36" s="55">
        <f>RANK(G36,G8:G42,1)</f>
        <v>29</v>
      </c>
      <c r="I36" s="56"/>
    </row>
    <row r="37" spans="1:9" s="57" customFormat="1" ht="19.5" customHeight="1">
      <c r="A37" s="58">
        <v>9</v>
      </c>
      <c r="B37" s="54" t="s">
        <v>153</v>
      </c>
      <c r="C37" s="54" t="s">
        <v>157</v>
      </c>
      <c r="D37" s="41" t="s">
        <v>41</v>
      </c>
      <c r="E37" s="77">
        <v>0.0017516203703703702</v>
      </c>
      <c r="F37" s="79">
        <v>0.0006944444444444445</v>
      </c>
      <c r="G37" s="78">
        <f t="shared" si="0"/>
        <v>0.0024460648148148145</v>
      </c>
      <c r="H37" s="55">
        <f>RANK(G37,G8:G42,1)</f>
        <v>30</v>
      </c>
      <c r="I37" s="56"/>
    </row>
    <row r="38" spans="1:9" s="57" customFormat="1" ht="19.5" customHeight="1">
      <c r="A38" s="58">
        <v>20</v>
      </c>
      <c r="B38" s="66" t="s">
        <v>162</v>
      </c>
      <c r="C38" s="66" t="s">
        <v>163</v>
      </c>
      <c r="D38" s="52" t="s">
        <v>9</v>
      </c>
      <c r="E38" s="77">
        <v>0.002459259259259259</v>
      </c>
      <c r="F38" s="79"/>
      <c r="G38" s="78">
        <f t="shared" si="0"/>
        <v>0.002459259259259259</v>
      </c>
      <c r="H38" s="55">
        <f>RANK(G38,G8:G42,1)</f>
        <v>31</v>
      </c>
      <c r="I38" s="56"/>
    </row>
    <row r="39" spans="1:9" s="57" customFormat="1" ht="19.5" customHeight="1">
      <c r="A39" s="58">
        <v>33</v>
      </c>
      <c r="B39" s="54" t="s">
        <v>150</v>
      </c>
      <c r="C39" s="54" t="s">
        <v>170</v>
      </c>
      <c r="D39" s="51" t="s">
        <v>48</v>
      </c>
      <c r="E39" s="77">
        <v>0.0027091435185185187</v>
      </c>
      <c r="F39" s="79"/>
      <c r="G39" s="78">
        <f t="shared" si="0"/>
        <v>0.0027091435185185187</v>
      </c>
      <c r="H39" s="55">
        <f>RANK(G39,G8:G42,1)</f>
        <v>32</v>
      </c>
      <c r="I39" s="56"/>
    </row>
    <row r="40" spans="1:9" s="57" customFormat="1" ht="19.5" customHeight="1">
      <c r="A40" s="58">
        <v>21</v>
      </c>
      <c r="B40" s="54" t="s">
        <v>144</v>
      </c>
      <c r="C40" s="54" t="s">
        <v>145</v>
      </c>
      <c r="D40" s="41" t="s">
        <v>101</v>
      </c>
      <c r="E40" s="77">
        <v>0.0027289351851851854</v>
      </c>
      <c r="F40" s="79"/>
      <c r="G40" s="78">
        <f t="shared" si="0"/>
        <v>0.0027289351851851854</v>
      </c>
      <c r="H40" s="55">
        <f>RANK(G40,G8:G42,1)</f>
        <v>33</v>
      </c>
      <c r="I40" s="56"/>
    </row>
    <row r="41" spans="1:9" s="57" customFormat="1" ht="19.5" customHeight="1">
      <c r="A41" s="58">
        <v>2</v>
      </c>
      <c r="B41" s="73" t="s">
        <v>231</v>
      </c>
      <c r="C41" s="73" t="s">
        <v>232</v>
      </c>
      <c r="D41" s="74" t="s">
        <v>8</v>
      </c>
      <c r="E41" s="77">
        <v>0.0027754629629629626</v>
      </c>
      <c r="F41" s="79"/>
      <c r="G41" s="78">
        <f t="shared" si="0"/>
        <v>0.0027754629629629626</v>
      </c>
      <c r="H41" s="55">
        <f>RANK(G41,G8:G42,1)</f>
        <v>34</v>
      </c>
      <c r="I41" s="56"/>
    </row>
    <row r="42" spans="1:9" s="57" customFormat="1" ht="19.5" customHeight="1">
      <c r="A42" s="58">
        <v>1</v>
      </c>
      <c r="B42" s="54" t="s">
        <v>12</v>
      </c>
      <c r="C42" s="54" t="s">
        <v>152</v>
      </c>
      <c r="D42" s="41" t="s">
        <v>41</v>
      </c>
      <c r="E42" s="77">
        <v>0.0028770833333333335</v>
      </c>
      <c r="F42" s="79">
        <v>0.0006944444444444445</v>
      </c>
      <c r="G42" s="78">
        <f t="shared" si="0"/>
        <v>0.003571527777777778</v>
      </c>
      <c r="H42" s="55">
        <f>RANK(G42,G8:G42,1)</f>
        <v>35</v>
      </c>
      <c r="I42" s="56"/>
    </row>
  </sheetData>
  <sheetProtection/>
  <mergeCells count="9">
    <mergeCell ref="A1:H1"/>
    <mergeCell ref="A3:H3"/>
    <mergeCell ref="A5:H5"/>
    <mergeCell ref="G6:H6"/>
    <mergeCell ref="E6:E7"/>
    <mergeCell ref="F6:F7"/>
    <mergeCell ref="A6:A7"/>
    <mergeCell ref="D6:D7"/>
    <mergeCell ref="B6:C7"/>
  </mergeCells>
  <conditionalFormatting sqref="H8:H42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5.140625" style="16" customWidth="1"/>
    <col min="2" max="3" width="15.421875" style="2" customWidth="1"/>
    <col min="4" max="4" width="22.28125" style="49" customWidth="1"/>
    <col min="5" max="6" width="10.8515625" style="2" customWidth="1"/>
    <col min="7" max="7" width="10.28125" style="2" customWidth="1"/>
    <col min="8" max="8" width="8.28125" style="2" customWidth="1"/>
    <col min="10" max="11" width="9.140625" style="1" customWidth="1"/>
    <col min="12" max="13" width="27.00390625" style="39" customWidth="1"/>
    <col min="14" max="14" width="37.00390625" style="39" customWidth="1"/>
    <col min="15" max="16384" width="9.140625" style="1" customWidth="1"/>
  </cols>
  <sheetData>
    <row r="1" spans="1:14" s="3" customFormat="1" ht="22.5">
      <c r="A1" s="88" t="s">
        <v>14</v>
      </c>
      <c r="B1" s="88"/>
      <c r="C1" s="88"/>
      <c r="D1" s="88"/>
      <c r="E1" s="88"/>
      <c r="F1" s="88"/>
      <c r="G1" s="88"/>
      <c r="H1" s="88"/>
      <c r="L1" s="39"/>
      <c r="M1" s="39"/>
      <c r="N1" s="39"/>
    </row>
    <row r="2" spans="1:14" s="3" customFormat="1" ht="4.5" customHeight="1">
      <c r="A2" s="15"/>
      <c r="B2" s="4"/>
      <c r="C2" s="4"/>
      <c r="D2" s="44"/>
      <c r="E2" s="6"/>
      <c r="F2" s="6"/>
      <c r="G2" s="6"/>
      <c r="H2" s="7"/>
      <c r="L2" s="39"/>
      <c r="M2" s="39"/>
      <c r="N2" s="39"/>
    </row>
    <row r="3" spans="1:14" s="3" customFormat="1" ht="20.25">
      <c r="A3" s="89" t="s">
        <v>15</v>
      </c>
      <c r="B3" s="89"/>
      <c r="C3" s="89"/>
      <c r="D3" s="89"/>
      <c r="E3" s="89"/>
      <c r="F3" s="89"/>
      <c r="G3" s="89"/>
      <c r="H3" s="89"/>
      <c r="L3" s="39"/>
      <c r="M3" s="39"/>
      <c r="N3" s="39"/>
    </row>
    <row r="4" spans="1:14" s="3" customFormat="1" ht="4.5" customHeight="1">
      <c r="A4" s="15"/>
      <c r="B4" s="11"/>
      <c r="C4" s="11"/>
      <c r="D4" s="45"/>
      <c r="E4" s="11"/>
      <c r="F4" s="11"/>
      <c r="G4" s="11"/>
      <c r="H4" s="11"/>
      <c r="L4" s="39"/>
      <c r="M4" s="39"/>
      <c r="N4" s="39"/>
    </row>
    <row r="5" spans="1:14" s="3" customFormat="1" ht="24.75" customHeight="1">
      <c r="A5" s="90" t="s">
        <v>7</v>
      </c>
      <c r="B5" s="90"/>
      <c r="C5" s="90"/>
      <c r="D5" s="90"/>
      <c r="E5" s="90"/>
      <c r="F5" s="90"/>
      <c r="G5" s="90"/>
      <c r="H5" s="90"/>
      <c r="L5" s="39"/>
      <c r="M5" s="39"/>
      <c r="N5" s="39"/>
    </row>
    <row r="6" spans="1:14" s="3" customFormat="1" ht="4.5" customHeight="1" thickBot="1">
      <c r="A6" s="15"/>
      <c r="B6" s="8"/>
      <c r="C6" s="8"/>
      <c r="D6" s="45"/>
      <c r="E6" s="9"/>
      <c r="F6" s="9"/>
      <c r="G6" s="9"/>
      <c r="H6" s="10"/>
      <c r="L6" s="39"/>
      <c r="M6" s="39"/>
      <c r="N6" s="39"/>
    </row>
    <row r="7" spans="1:14" s="13" customFormat="1" ht="19.5" customHeight="1" thickTop="1">
      <c r="A7" s="91" t="s">
        <v>4</v>
      </c>
      <c r="B7" s="101" t="s">
        <v>2</v>
      </c>
      <c r="C7" s="102"/>
      <c r="D7" s="105" t="s">
        <v>1</v>
      </c>
      <c r="E7" s="95" t="s">
        <v>229</v>
      </c>
      <c r="F7" s="97" t="s">
        <v>228</v>
      </c>
      <c r="G7" s="99" t="s">
        <v>5</v>
      </c>
      <c r="H7" s="100"/>
      <c r="L7" s="39"/>
      <c r="M7" s="39"/>
      <c r="N7" s="39"/>
    </row>
    <row r="8" spans="1:14" s="13" customFormat="1" ht="27.75" customHeight="1" thickBot="1">
      <c r="A8" s="92"/>
      <c r="B8" s="103"/>
      <c r="C8" s="104"/>
      <c r="D8" s="106"/>
      <c r="E8" s="96"/>
      <c r="F8" s="98"/>
      <c r="G8" s="14" t="s">
        <v>0</v>
      </c>
      <c r="H8" s="12" t="s">
        <v>3</v>
      </c>
      <c r="L8" s="39"/>
      <c r="M8" s="39"/>
      <c r="N8" s="39"/>
    </row>
    <row r="9" spans="1:9" s="22" customFormat="1" ht="21.75" customHeight="1" thickTop="1">
      <c r="A9" s="20">
        <v>25</v>
      </c>
      <c r="B9" s="37" t="s">
        <v>120</v>
      </c>
      <c r="C9" s="37" t="s">
        <v>121</v>
      </c>
      <c r="D9" s="46" t="s">
        <v>41</v>
      </c>
      <c r="E9" s="77">
        <v>0.0012032407407407408</v>
      </c>
      <c r="F9" s="79"/>
      <c r="G9" s="78">
        <f aca="true" t="shared" si="0" ref="G9:G39">SUM(E9,F9)</f>
        <v>0.0012032407407407408</v>
      </c>
      <c r="H9" s="21">
        <f>RANK(G9,G9:G39,1)</f>
        <v>1</v>
      </c>
      <c r="I9" s="17"/>
    </row>
    <row r="10" spans="1:9" s="22" customFormat="1" ht="21.75" customHeight="1">
      <c r="A10" s="23">
        <v>28</v>
      </c>
      <c r="B10" s="35" t="s">
        <v>107</v>
      </c>
      <c r="C10" s="35" t="s">
        <v>133</v>
      </c>
      <c r="D10" s="47" t="s">
        <v>10</v>
      </c>
      <c r="E10" s="77">
        <v>0.0012407407407407408</v>
      </c>
      <c r="F10" s="79"/>
      <c r="G10" s="78">
        <f t="shared" si="0"/>
        <v>0.0012407407407407408</v>
      </c>
      <c r="H10" s="21">
        <f>RANK(G10,G9:G39,1)</f>
        <v>2</v>
      </c>
      <c r="I10" s="17"/>
    </row>
    <row r="11" spans="1:9" s="22" customFormat="1" ht="21.75" customHeight="1">
      <c r="A11" s="23">
        <v>9</v>
      </c>
      <c r="B11" s="37" t="s">
        <v>107</v>
      </c>
      <c r="C11" s="37" t="s">
        <v>108</v>
      </c>
      <c r="D11" s="46" t="s">
        <v>101</v>
      </c>
      <c r="E11" s="77">
        <v>0.0012791666666666667</v>
      </c>
      <c r="F11" s="79"/>
      <c r="G11" s="78">
        <f t="shared" si="0"/>
        <v>0.0012791666666666667</v>
      </c>
      <c r="H11" s="21">
        <f>RANK(G11,G9:G39,1)</f>
        <v>3</v>
      </c>
      <c r="I11" s="17"/>
    </row>
    <row r="12" spans="1:9" s="22" customFormat="1" ht="21.75" customHeight="1">
      <c r="A12" s="23">
        <v>1</v>
      </c>
      <c r="B12" s="37" t="s">
        <v>99</v>
      </c>
      <c r="C12" s="37" t="s">
        <v>100</v>
      </c>
      <c r="D12" s="62" t="s">
        <v>101</v>
      </c>
      <c r="E12" s="77">
        <v>0.0013005787037037037</v>
      </c>
      <c r="F12" s="79"/>
      <c r="G12" s="78">
        <f t="shared" si="0"/>
        <v>0.0013005787037037037</v>
      </c>
      <c r="H12" s="21">
        <f>RANK(G12,G9:G39,1)</f>
        <v>4</v>
      </c>
      <c r="I12" s="17"/>
    </row>
    <row r="13" spans="1:9" s="22" customFormat="1" ht="21.75" customHeight="1">
      <c r="A13" s="23">
        <v>26</v>
      </c>
      <c r="B13" s="35" t="s">
        <v>53</v>
      </c>
      <c r="C13" s="35" t="s">
        <v>55</v>
      </c>
      <c r="D13" s="63" t="s">
        <v>10</v>
      </c>
      <c r="E13" s="77">
        <v>0.0013354166666666668</v>
      </c>
      <c r="F13" s="79"/>
      <c r="G13" s="78">
        <f t="shared" si="0"/>
        <v>0.0013354166666666668</v>
      </c>
      <c r="H13" s="21">
        <f>RANK(G13,G9:G39,1)</f>
        <v>5</v>
      </c>
      <c r="I13" s="17"/>
    </row>
    <row r="14" spans="1:9" s="22" customFormat="1" ht="21.75" customHeight="1">
      <c r="A14" s="23">
        <v>15</v>
      </c>
      <c r="B14" s="37" t="s">
        <v>112</v>
      </c>
      <c r="C14" s="37" t="s">
        <v>113</v>
      </c>
      <c r="D14" s="64" t="s">
        <v>101</v>
      </c>
      <c r="E14" s="77">
        <v>0.0013598379629629629</v>
      </c>
      <c r="F14" s="79"/>
      <c r="G14" s="78">
        <f t="shared" si="0"/>
        <v>0.0013598379629629629</v>
      </c>
      <c r="H14" s="21">
        <f>RANK(G14,G9:G39,1)</f>
        <v>6</v>
      </c>
      <c r="I14" s="17"/>
    </row>
    <row r="15" spans="1:9" s="22" customFormat="1" ht="21.75" customHeight="1">
      <c r="A15" s="23">
        <v>11</v>
      </c>
      <c r="B15" s="37" t="s">
        <v>109</v>
      </c>
      <c r="C15" s="37" t="s">
        <v>108</v>
      </c>
      <c r="D15" s="46" t="s">
        <v>101</v>
      </c>
      <c r="E15" s="77">
        <v>0.0013636574074074074</v>
      </c>
      <c r="F15" s="79"/>
      <c r="G15" s="78">
        <f t="shared" si="0"/>
        <v>0.0013636574074074074</v>
      </c>
      <c r="H15" s="21">
        <f>RANK(G15,G9:G39,1)</f>
        <v>7</v>
      </c>
      <c r="I15" s="17"/>
    </row>
    <row r="16" spans="1:9" s="22" customFormat="1" ht="21.75" customHeight="1">
      <c r="A16" s="23">
        <v>23</v>
      </c>
      <c r="B16" s="37" t="s">
        <v>36</v>
      </c>
      <c r="C16" s="37" t="s">
        <v>54</v>
      </c>
      <c r="D16" s="62" t="s">
        <v>11</v>
      </c>
      <c r="E16" s="77">
        <v>0.001392013888888889</v>
      </c>
      <c r="F16" s="79"/>
      <c r="G16" s="78">
        <f t="shared" si="0"/>
        <v>0.001392013888888889</v>
      </c>
      <c r="H16" s="21">
        <f>RANK(G16,G9:G39,1)</f>
        <v>8</v>
      </c>
      <c r="I16" s="17"/>
    </row>
    <row r="17" spans="1:9" s="22" customFormat="1" ht="21.75" customHeight="1">
      <c r="A17" s="23">
        <v>7</v>
      </c>
      <c r="B17" s="37" t="s">
        <v>105</v>
      </c>
      <c r="C17" s="37" t="s">
        <v>106</v>
      </c>
      <c r="D17" s="46" t="s">
        <v>101</v>
      </c>
      <c r="E17" s="77">
        <v>0.0014296296296296297</v>
      </c>
      <c r="F17" s="79"/>
      <c r="G17" s="78">
        <f t="shared" si="0"/>
        <v>0.0014296296296296297</v>
      </c>
      <c r="H17" s="21">
        <f>RANK(G17,G9:G39,1)</f>
        <v>9</v>
      </c>
      <c r="I17" s="17"/>
    </row>
    <row r="18" spans="1:9" s="22" customFormat="1" ht="21.75" customHeight="1">
      <c r="A18" s="23">
        <v>13</v>
      </c>
      <c r="B18" s="37" t="s">
        <v>110</v>
      </c>
      <c r="C18" s="37" t="s">
        <v>111</v>
      </c>
      <c r="D18" s="62" t="s">
        <v>101</v>
      </c>
      <c r="E18" s="77">
        <v>0.0014567129629629628</v>
      </c>
      <c r="F18" s="79"/>
      <c r="G18" s="78">
        <f t="shared" si="0"/>
        <v>0.0014567129629629628</v>
      </c>
      <c r="H18" s="21">
        <f>RANK(G18,G9:G39,1)</f>
        <v>10</v>
      </c>
      <c r="I18" s="17"/>
    </row>
    <row r="19" spans="1:9" s="22" customFormat="1" ht="21.75" customHeight="1">
      <c r="A19" s="23">
        <v>14</v>
      </c>
      <c r="B19" s="35" t="s">
        <v>127</v>
      </c>
      <c r="C19" s="35" t="s">
        <v>136</v>
      </c>
      <c r="D19" s="63" t="s">
        <v>10</v>
      </c>
      <c r="E19" s="77">
        <v>0.0014603009259259259</v>
      </c>
      <c r="F19" s="79"/>
      <c r="G19" s="78">
        <f t="shared" si="0"/>
        <v>0.0014603009259259259</v>
      </c>
      <c r="H19" s="21">
        <f>RANK(G19,G9:G39,1)</f>
        <v>11</v>
      </c>
      <c r="I19" s="17"/>
    </row>
    <row r="20" spans="1:9" s="22" customFormat="1" ht="21.75" customHeight="1">
      <c r="A20" s="23">
        <v>29</v>
      </c>
      <c r="B20" s="60" t="s">
        <v>127</v>
      </c>
      <c r="C20" s="60" t="s">
        <v>126</v>
      </c>
      <c r="D20" s="64" t="s">
        <v>11</v>
      </c>
      <c r="E20" s="77">
        <v>0.0015155092592592592</v>
      </c>
      <c r="F20" s="79"/>
      <c r="G20" s="78">
        <f t="shared" si="0"/>
        <v>0.0015155092592592592</v>
      </c>
      <c r="H20" s="21">
        <f>RANK(G20,G9:G39,1)</f>
        <v>12</v>
      </c>
      <c r="I20" s="17"/>
    </row>
    <row r="21" spans="1:9" s="22" customFormat="1" ht="21.75" customHeight="1">
      <c r="A21" s="23">
        <v>22</v>
      </c>
      <c r="B21" s="37" t="s">
        <v>107</v>
      </c>
      <c r="C21" s="37" t="s">
        <v>118</v>
      </c>
      <c r="D21" s="46" t="s">
        <v>41</v>
      </c>
      <c r="E21" s="77">
        <v>0.0015181712962962963</v>
      </c>
      <c r="F21" s="79"/>
      <c r="G21" s="78">
        <f t="shared" si="0"/>
        <v>0.0015181712962962963</v>
      </c>
      <c r="H21" s="21">
        <f>RANK(G21,G9:G39,1)</f>
        <v>13</v>
      </c>
      <c r="I21" s="17"/>
    </row>
    <row r="22" spans="1:9" s="22" customFormat="1" ht="21.75" customHeight="1">
      <c r="A22" s="23">
        <v>4</v>
      </c>
      <c r="B22" s="35" t="s">
        <v>80</v>
      </c>
      <c r="C22" s="35" t="s">
        <v>128</v>
      </c>
      <c r="D22" s="47" t="s">
        <v>8</v>
      </c>
      <c r="E22" s="77">
        <v>0.0015270833333333332</v>
      </c>
      <c r="F22" s="79"/>
      <c r="G22" s="78">
        <f t="shared" si="0"/>
        <v>0.0015270833333333332</v>
      </c>
      <c r="H22" s="21">
        <f>RANK(G22,G9:G39,1)</f>
        <v>14</v>
      </c>
      <c r="I22" s="17"/>
    </row>
    <row r="23" spans="1:9" s="22" customFormat="1" ht="21.75" customHeight="1">
      <c r="A23" s="23">
        <v>5</v>
      </c>
      <c r="B23" s="37" t="s">
        <v>104</v>
      </c>
      <c r="C23" s="37" t="s">
        <v>103</v>
      </c>
      <c r="D23" s="46" t="s">
        <v>101</v>
      </c>
      <c r="E23" s="77">
        <v>0.001545486111111111</v>
      </c>
      <c r="F23" s="79"/>
      <c r="G23" s="78">
        <f t="shared" si="0"/>
        <v>0.001545486111111111</v>
      </c>
      <c r="H23" s="21">
        <f>RANK(G23,G9:G39,1)</f>
        <v>15</v>
      </c>
      <c r="I23" s="17"/>
    </row>
    <row r="24" spans="1:9" s="22" customFormat="1" ht="21.75" customHeight="1">
      <c r="A24" s="23">
        <v>8</v>
      </c>
      <c r="B24" s="75" t="s">
        <v>130</v>
      </c>
      <c r="C24" s="75" t="s">
        <v>131</v>
      </c>
      <c r="D24" s="83" t="s">
        <v>8</v>
      </c>
      <c r="E24" s="77">
        <v>0.0015851851851851851</v>
      </c>
      <c r="F24" s="79"/>
      <c r="G24" s="78">
        <f t="shared" si="0"/>
        <v>0.0015851851851851851</v>
      </c>
      <c r="H24" s="21">
        <f>RANK(G24,G9:G39,1)</f>
        <v>16</v>
      </c>
      <c r="I24" s="17"/>
    </row>
    <row r="25" spans="1:9" s="22" customFormat="1" ht="21.75" customHeight="1">
      <c r="A25" s="23">
        <v>19</v>
      </c>
      <c r="B25" s="37" t="s">
        <v>116</v>
      </c>
      <c r="C25" s="37" t="s">
        <v>117</v>
      </c>
      <c r="D25" s="46" t="s">
        <v>41</v>
      </c>
      <c r="E25" s="77">
        <v>0.001597222222222222</v>
      </c>
      <c r="F25" s="79"/>
      <c r="G25" s="78">
        <f t="shared" si="0"/>
        <v>0.001597222222222222</v>
      </c>
      <c r="H25" s="21">
        <f>RANK(G25,G9:G39,1)</f>
        <v>17</v>
      </c>
      <c r="I25" s="17"/>
    </row>
    <row r="26" spans="1:9" s="22" customFormat="1" ht="21.75" customHeight="1">
      <c r="A26" s="23">
        <v>10</v>
      </c>
      <c r="B26" s="75" t="s">
        <v>82</v>
      </c>
      <c r="C26" s="75" t="s">
        <v>132</v>
      </c>
      <c r="D26" s="83" t="s">
        <v>8</v>
      </c>
      <c r="E26" s="77">
        <v>0.0016445601851851853</v>
      </c>
      <c r="F26" s="79"/>
      <c r="G26" s="78">
        <f t="shared" si="0"/>
        <v>0.0016445601851851853</v>
      </c>
      <c r="H26" s="21">
        <f>RANK(G26,G9:G39,1)</f>
        <v>18</v>
      </c>
      <c r="I26" s="17"/>
    </row>
    <row r="27" spans="1:9" s="22" customFormat="1" ht="21.75" customHeight="1">
      <c r="A27" s="23">
        <v>27</v>
      </c>
      <c r="B27" s="37" t="s">
        <v>125</v>
      </c>
      <c r="C27" s="37" t="s">
        <v>126</v>
      </c>
      <c r="D27" s="46" t="s">
        <v>11</v>
      </c>
      <c r="E27" s="77">
        <v>0.0016946759259259259</v>
      </c>
      <c r="F27" s="79"/>
      <c r="G27" s="78">
        <f t="shared" si="0"/>
        <v>0.0016946759259259259</v>
      </c>
      <c r="H27" s="21">
        <f>RANK(G27,G9:G39,1)</f>
        <v>19</v>
      </c>
      <c r="I27" s="17"/>
    </row>
    <row r="28" spans="1:9" s="22" customFormat="1" ht="21.75" customHeight="1">
      <c r="A28" s="23">
        <v>3</v>
      </c>
      <c r="B28" s="61" t="s">
        <v>102</v>
      </c>
      <c r="C28" s="61" t="s">
        <v>103</v>
      </c>
      <c r="D28" s="48" t="s">
        <v>101</v>
      </c>
      <c r="E28" s="77">
        <v>0.0013663194444444443</v>
      </c>
      <c r="F28" s="79">
        <v>0.00034722222222222224</v>
      </c>
      <c r="G28" s="78">
        <f t="shared" si="0"/>
        <v>0.0017135416666666666</v>
      </c>
      <c r="H28" s="21">
        <f>RANK(G28,G9:G39,1)</f>
        <v>20</v>
      </c>
      <c r="I28" s="17"/>
    </row>
    <row r="29" spans="1:9" s="22" customFormat="1" ht="21.75" customHeight="1">
      <c r="A29" s="23">
        <v>18</v>
      </c>
      <c r="B29" s="43" t="s">
        <v>95</v>
      </c>
      <c r="C29" s="43" t="s">
        <v>96</v>
      </c>
      <c r="D29" s="46" t="s">
        <v>64</v>
      </c>
      <c r="E29" s="77">
        <v>0.0017293981481481483</v>
      </c>
      <c r="F29" s="79"/>
      <c r="G29" s="78">
        <f t="shared" si="0"/>
        <v>0.0017293981481481483</v>
      </c>
      <c r="H29" s="21">
        <f>RANK(G29,G9:G39,1)</f>
        <v>21</v>
      </c>
      <c r="I29" s="17"/>
    </row>
    <row r="30" spans="1:9" s="22" customFormat="1" ht="21.75" customHeight="1">
      <c r="A30" s="23">
        <v>2</v>
      </c>
      <c r="B30" s="35" t="s">
        <v>107</v>
      </c>
      <c r="C30" s="35" t="s">
        <v>230</v>
      </c>
      <c r="D30" s="63" t="s">
        <v>8</v>
      </c>
      <c r="E30" s="77">
        <v>0.0018461805555555556</v>
      </c>
      <c r="F30" s="79"/>
      <c r="G30" s="78">
        <f t="shared" si="0"/>
        <v>0.0018461805555555556</v>
      </c>
      <c r="H30" s="21">
        <f>RANK(G30,G9:G39,1)</f>
        <v>22</v>
      </c>
      <c r="I30" s="17"/>
    </row>
    <row r="31" spans="1:9" s="22" customFormat="1" ht="21.75" customHeight="1">
      <c r="A31" s="23">
        <v>24</v>
      </c>
      <c r="B31" s="37" t="s">
        <v>82</v>
      </c>
      <c r="C31" s="37" t="s">
        <v>119</v>
      </c>
      <c r="D31" s="46" t="s">
        <v>41</v>
      </c>
      <c r="E31" s="77">
        <v>0.0015472222222222224</v>
      </c>
      <c r="F31" s="79">
        <v>0.00034722222222222224</v>
      </c>
      <c r="G31" s="78">
        <f t="shared" si="0"/>
        <v>0.0018944444444444447</v>
      </c>
      <c r="H31" s="21">
        <f>RANK(G31,G9:G39,1)</f>
        <v>23</v>
      </c>
      <c r="I31" s="17"/>
    </row>
    <row r="32" spans="1:9" s="22" customFormat="1" ht="21.75" customHeight="1">
      <c r="A32" s="23">
        <v>21</v>
      </c>
      <c r="B32" s="37" t="s">
        <v>53</v>
      </c>
      <c r="C32" s="37" t="s">
        <v>88</v>
      </c>
      <c r="D32" s="46" t="s">
        <v>11</v>
      </c>
      <c r="E32" s="77">
        <v>0.001942361111111111</v>
      </c>
      <c r="F32" s="79"/>
      <c r="G32" s="78">
        <f t="shared" si="0"/>
        <v>0.001942361111111111</v>
      </c>
      <c r="H32" s="21">
        <f>RANK(G32,G9:G39,1)</f>
        <v>24</v>
      </c>
      <c r="I32" s="17"/>
    </row>
    <row r="33" spans="1:9" s="22" customFormat="1" ht="21.75" customHeight="1">
      <c r="A33" s="23">
        <v>31</v>
      </c>
      <c r="B33" s="19" t="s">
        <v>245</v>
      </c>
      <c r="C33" s="19" t="s">
        <v>233</v>
      </c>
      <c r="D33" s="18" t="s">
        <v>8</v>
      </c>
      <c r="E33" s="77">
        <v>0.001986921296296296</v>
      </c>
      <c r="F33" s="79">
        <v>0.00034722222222222224</v>
      </c>
      <c r="G33" s="78">
        <f t="shared" si="0"/>
        <v>0.0023341435185185184</v>
      </c>
      <c r="H33" s="21">
        <f>RANK(G33,G9:G39,1)</f>
        <v>25</v>
      </c>
      <c r="I33" s="17"/>
    </row>
    <row r="34" spans="1:9" s="22" customFormat="1" ht="21.75" customHeight="1">
      <c r="A34" s="23">
        <v>6</v>
      </c>
      <c r="B34" s="37" t="s">
        <v>109</v>
      </c>
      <c r="C34" s="37" t="s">
        <v>124</v>
      </c>
      <c r="D34" s="47" t="s">
        <v>48</v>
      </c>
      <c r="E34" s="77">
        <v>0.0020006944444444447</v>
      </c>
      <c r="F34" s="79">
        <v>0.00034722222222222224</v>
      </c>
      <c r="G34" s="78">
        <f t="shared" si="0"/>
        <v>0.002347916666666667</v>
      </c>
      <c r="H34" s="21">
        <f>RANK(G34,G9:G39,1)</f>
        <v>26</v>
      </c>
      <c r="I34" s="17"/>
    </row>
    <row r="35" spans="1:9" s="22" customFormat="1" ht="21.75" customHeight="1">
      <c r="A35" s="23">
        <v>20</v>
      </c>
      <c r="B35" s="43" t="s">
        <v>97</v>
      </c>
      <c r="C35" s="43" t="s">
        <v>98</v>
      </c>
      <c r="D35" s="46" t="s">
        <v>64</v>
      </c>
      <c r="E35" s="77">
        <v>0.0020528935185185186</v>
      </c>
      <c r="F35" s="79">
        <v>0.00034722222222222224</v>
      </c>
      <c r="G35" s="78">
        <f t="shared" si="0"/>
        <v>0.002400115740740741</v>
      </c>
      <c r="H35" s="21">
        <f>RANK(G35,G9:G39,1)</f>
        <v>27</v>
      </c>
      <c r="I35" s="17"/>
    </row>
    <row r="36" spans="1:9" s="22" customFormat="1" ht="21.75" customHeight="1">
      <c r="A36" s="23">
        <v>30</v>
      </c>
      <c r="B36" s="35" t="s">
        <v>134</v>
      </c>
      <c r="C36" s="35" t="s">
        <v>135</v>
      </c>
      <c r="D36" s="47" t="s">
        <v>10</v>
      </c>
      <c r="E36" s="77">
        <v>0.0017186342592592592</v>
      </c>
      <c r="F36" s="79">
        <v>0.0006944444444444445</v>
      </c>
      <c r="G36" s="78">
        <f t="shared" si="0"/>
        <v>0.0024130787037037037</v>
      </c>
      <c r="H36" s="21">
        <f>RANK(G36,G9:G39,1)</f>
        <v>28</v>
      </c>
      <c r="I36" s="17"/>
    </row>
    <row r="37" spans="1:9" s="22" customFormat="1" ht="21.75" customHeight="1">
      <c r="A37" s="23">
        <v>17</v>
      </c>
      <c r="B37" s="37" t="s">
        <v>114</v>
      </c>
      <c r="C37" s="37" t="s">
        <v>115</v>
      </c>
      <c r="D37" s="46" t="s">
        <v>41</v>
      </c>
      <c r="E37" s="77">
        <v>0.0021065972222222224</v>
      </c>
      <c r="F37" s="79">
        <v>0.00034722222222222224</v>
      </c>
      <c r="G37" s="78">
        <f t="shared" si="0"/>
        <v>0.0024538194444444447</v>
      </c>
      <c r="H37" s="21">
        <f>RANK(G37,G9:G39,1)</f>
        <v>29</v>
      </c>
      <c r="I37" s="17"/>
    </row>
    <row r="38" spans="1:9" s="22" customFormat="1" ht="21.75" customHeight="1">
      <c r="A38" s="23">
        <v>16</v>
      </c>
      <c r="B38" s="43" t="s">
        <v>80</v>
      </c>
      <c r="C38" s="43" t="s">
        <v>94</v>
      </c>
      <c r="D38" s="62" t="s">
        <v>64</v>
      </c>
      <c r="E38" s="77">
        <v>0.0022016203703703703</v>
      </c>
      <c r="F38" s="79">
        <v>0.00034722222222222224</v>
      </c>
      <c r="G38" s="78">
        <f t="shared" si="0"/>
        <v>0.0025488425925925926</v>
      </c>
      <c r="H38" s="21">
        <f>RANK(G38,G9:G39,1)</f>
        <v>30</v>
      </c>
      <c r="I38" s="17"/>
    </row>
    <row r="39" spans="1:9" s="22" customFormat="1" ht="21.75" customHeight="1">
      <c r="A39" s="23">
        <v>12</v>
      </c>
      <c r="B39" s="37" t="s">
        <v>122</v>
      </c>
      <c r="C39" s="37" t="s">
        <v>123</v>
      </c>
      <c r="D39" s="47" t="s">
        <v>48</v>
      </c>
      <c r="E39" s="77">
        <v>0.004014236111111112</v>
      </c>
      <c r="F39" s="79"/>
      <c r="G39" s="78">
        <f t="shared" si="0"/>
        <v>0.004014236111111112</v>
      </c>
      <c r="H39" s="21">
        <f>RANK(G39,G9:G39,1)</f>
        <v>31</v>
      </c>
      <c r="I39" s="17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conditionalFormatting sqref="H9:H39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zoomScaleSheetLayoutView="50" workbookViewId="0" topLeftCell="A1">
      <selection activeCell="G29" sqref="G29"/>
    </sheetView>
  </sheetViews>
  <sheetFormatPr defaultColWidth="9.140625" defaultRowHeight="12.75"/>
  <cols>
    <col min="1" max="1" width="5.140625" style="16" customWidth="1"/>
    <col min="2" max="2" width="13.140625" style="2" customWidth="1"/>
    <col min="3" max="3" width="18.00390625" style="2" customWidth="1"/>
    <col min="4" max="4" width="18.57421875" style="2" customWidth="1"/>
    <col min="5" max="5" width="11.421875" style="2" customWidth="1"/>
    <col min="6" max="6" width="9.140625" style="2" customWidth="1"/>
    <col min="7" max="7" width="11.140625" style="2" customWidth="1"/>
    <col min="8" max="8" width="8.28125" style="2" customWidth="1"/>
    <col min="10" max="10" width="9.140625" style="1" customWidth="1"/>
    <col min="11" max="13" width="13.00390625" style="1" customWidth="1"/>
    <col min="14" max="16384" width="9.140625" style="1" customWidth="1"/>
  </cols>
  <sheetData>
    <row r="1" spans="1:8" s="3" customFormat="1" ht="22.5">
      <c r="A1" s="88" t="s">
        <v>14</v>
      </c>
      <c r="B1" s="88"/>
      <c r="C1" s="88"/>
      <c r="D1" s="88"/>
      <c r="E1" s="88"/>
      <c r="F1" s="88"/>
      <c r="G1" s="88"/>
      <c r="H1" s="88"/>
    </row>
    <row r="2" spans="1:8" s="3" customFormat="1" ht="4.5" customHeight="1">
      <c r="A2" s="15"/>
      <c r="B2" s="4"/>
      <c r="C2" s="4"/>
      <c r="D2" s="5"/>
      <c r="E2" s="6"/>
      <c r="F2" s="6"/>
      <c r="G2" s="6"/>
      <c r="H2" s="7"/>
    </row>
    <row r="3" spans="1:8" s="3" customFormat="1" ht="20.25">
      <c r="A3" s="89" t="s">
        <v>15</v>
      </c>
      <c r="B3" s="89"/>
      <c r="C3" s="89"/>
      <c r="D3" s="89"/>
      <c r="E3" s="89"/>
      <c r="F3" s="89"/>
      <c r="G3" s="89"/>
      <c r="H3" s="89"/>
    </row>
    <row r="4" spans="1:8" s="3" customFormat="1" ht="4.5" customHeight="1">
      <c r="A4" s="15"/>
      <c r="B4" s="11"/>
      <c r="C4" s="11"/>
      <c r="D4" s="11"/>
      <c r="E4" s="11"/>
      <c r="F4" s="11"/>
      <c r="G4" s="11"/>
      <c r="H4" s="11"/>
    </row>
    <row r="5" spans="1:8" s="3" customFormat="1" ht="24.75" customHeight="1">
      <c r="A5" s="90" t="s">
        <v>17</v>
      </c>
      <c r="B5" s="90"/>
      <c r="C5" s="90"/>
      <c r="D5" s="90"/>
      <c r="E5" s="90"/>
      <c r="F5" s="90"/>
      <c r="G5" s="90"/>
      <c r="H5" s="90"/>
    </row>
    <row r="6" spans="1:8" s="3" customFormat="1" ht="4.5" customHeight="1" thickBot="1">
      <c r="A6" s="15"/>
      <c r="B6" s="8"/>
      <c r="C6" s="8"/>
      <c r="D6" s="8"/>
      <c r="E6" s="9"/>
      <c r="F6" s="9"/>
      <c r="G6" s="9"/>
      <c r="H6" s="10"/>
    </row>
    <row r="7" spans="1:8" s="13" customFormat="1" ht="31.5" customHeight="1" thickTop="1">
      <c r="A7" s="91" t="s">
        <v>4</v>
      </c>
      <c r="B7" s="101" t="s">
        <v>2</v>
      </c>
      <c r="C7" s="102"/>
      <c r="D7" s="107" t="s">
        <v>1</v>
      </c>
      <c r="E7" s="95" t="s">
        <v>229</v>
      </c>
      <c r="F7" s="97" t="s">
        <v>228</v>
      </c>
      <c r="G7" s="99" t="s">
        <v>5</v>
      </c>
      <c r="H7" s="100"/>
    </row>
    <row r="8" spans="1:8" s="13" customFormat="1" ht="30.75" customHeight="1" thickBot="1">
      <c r="A8" s="92"/>
      <c r="B8" s="103"/>
      <c r="C8" s="104"/>
      <c r="D8" s="108"/>
      <c r="E8" s="96"/>
      <c r="F8" s="98"/>
      <c r="G8" s="14" t="s">
        <v>0</v>
      </c>
      <c r="H8" s="12" t="s">
        <v>3</v>
      </c>
    </row>
    <row r="9" spans="1:9" s="22" customFormat="1" ht="30" customHeight="1" thickTop="1">
      <c r="A9" s="20">
        <v>8</v>
      </c>
      <c r="B9" s="40" t="s">
        <v>210</v>
      </c>
      <c r="C9" s="40" t="s">
        <v>211</v>
      </c>
      <c r="D9" s="34" t="s">
        <v>64</v>
      </c>
      <c r="E9" s="77">
        <v>0.0013681712962962961</v>
      </c>
      <c r="F9" s="79"/>
      <c r="G9" s="78">
        <f aca="true" t="shared" si="0" ref="G9:G21">SUM(E9,F9)</f>
        <v>0.0013681712962962961</v>
      </c>
      <c r="H9" s="21">
        <f>RANK(G9,G9:G21,1)</f>
        <v>1</v>
      </c>
      <c r="I9" s="17"/>
    </row>
    <row r="10" spans="1:9" s="22" customFormat="1" ht="30" customHeight="1">
      <c r="A10" s="23">
        <v>5</v>
      </c>
      <c r="B10" s="33" t="s">
        <v>223</v>
      </c>
      <c r="C10" s="33" t="s">
        <v>224</v>
      </c>
      <c r="D10" s="33" t="s">
        <v>10</v>
      </c>
      <c r="E10" s="77">
        <v>0.0018835648148148151</v>
      </c>
      <c r="F10" s="79"/>
      <c r="G10" s="78">
        <f t="shared" si="0"/>
        <v>0.0018835648148148151</v>
      </c>
      <c r="H10" s="21">
        <f>RANK(G10,G9:G21,1)</f>
        <v>2</v>
      </c>
      <c r="I10" s="17"/>
    </row>
    <row r="11" spans="1:9" s="22" customFormat="1" ht="30" customHeight="1">
      <c r="A11" s="23">
        <v>9</v>
      </c>
      <c r="B11" s="33" t="s">
        <v>12</v>
      </c>
      <c r="C11" s="33" t="s">
        <v>226</v>
      </c>
      <c r="D11" s="33" t="s">
        <v>10</v>
      </c>
      <c r="E11" s="77">
        <v>0.002014351851851852</v>
      </c>
      <c r="F11" s="79"/>
      <c r="G11" s="78">
        <f t="shared" si="0"/>
        <v>0.002014351851851852</v>
      </c>
      <c r="H11" s="21">
        <f>RANK(G11,G9:G21,1)</f>
        <v>3</v>
      </c>
      <c r="I11" s="17"/>
    </row>
    <row r="12" spans="1:9" s="22" customFormat="1" ht="30" customHeight="1">
      <c r="A12" s="23">
        <v>3</v>
      </c>
      <c r="B12" s="33" t="s">
        <v>227</v>
      </c>
      <c r="C12" s="33" t="s">
        <v>222</v>
      </c>
      <c r="D12" s="33" t="s">
        <v>10</v>
      </c>
      <c r="E12" s="77">
        <v>0.002037962962962963</v>
      </c>
      <c r="F12" s="79"/>
      <c r="G12" s="78">
        <f t="shared" si="0"/>
        <v>0.002037962962962963</v>
      </c>
      <c r="H12" s="21">
        <f>RANK(G12,G9:G21,1)</f>
        <v>4</v>
      </c>
      <c r="I12" s="17"/>
    </row>
    <row r="13" spans="1:9" s="22" customFormat="1" ht="30" customHeight="1">
      <c r="A13" s="23">
        <v>15</v>
      </c>
      <c r="B13" s="31" t="s">
        <v>208</v>
      </c>
      <c r="C13" s="31" t="s">
        <v>216</v>
      </c>
      <c r="D13" s="33" t="s">
        <v>13</v>
      </c>
      <c r="E13" s="77">
        <v>0.002040625</v>
      </c>
      <c r="F13" s="79"/>
      <c r="G13" s="78">
        <f t="shared" si="0"/>
        <v>0.002040625</v>
      </c>
      <c r="H13" s="21">
        <f>RANK(G13,G9:G21,1)</f>
        <v>5</v>
      </c>
      <c r="I13" s="17"/>
    </row>
    <row r="14" spans="1:9" s="22" customFormat="1" ht="30" customHeight="1">
      <c r="A14" s="23">
        <v>7</v>
      </c>
      <c r="B14" s="33" t="s">
        <v>223</v>
      </c>
      <c r="C14" s="33" t="s">
        <v>225</v>
      </c>
      <c r="D14" s="33" t="s">
        <v>10</v>
      </c>
      <c r="E14" s="77">
        <v>0.002061226851851852</v>
      </c>
      <c r="F14" s="79"/>
      <c r="G14" s="78">
        <f t="shared" si="0"/>
        <v>0.002061226851851852</v>
      </c>
      <c r="H14" s="21">
        <f>RANK(G14,G9:G21,1)</f>
        <v>6</v>
      </c>
      <c r="I14" s="17"/>
    </row>
    <row r="15" spans="1:9" s="22" customFormat="1" ht="30" customHeight="1">
      <c r="A15" s="23">
        <v>16</v>
      </c>
      <c r="B15" s="31" t="s">
        <v>217</v>
      </c>
      <c r="C15" s="31" t="s">
        <v>218</v>
      </c>
      <c r="D15" s="34" t="s">
        <v>9</v>
      </c>
      <c r="E15" s="77">
        <v>0.0021019675925925923</v>
      </c>
      <c r="F15" s="79"/>
      <c r="G15" s="78">
        <f t="shared" si="0"/>
        <v>0.0021019675925925923</v>
      </c>
      <c r="H15" s="21">
        <f>RANK(G15,G9:G21,1)</f>
        <v>7</v>
      </c>
      <c r="I15" s="17"/>
    </row>
    <row r="16" spans="1:9" s="22" customFormat="1" ht="30" customHeight="1">
      <c r="A16" s="23">
        <v>14</v>
      </c>
      <c r="B16" s="31" t="s">
        <v>214</v>
      </c>
      <c r="C16" s="31" t="s">
        <v>215</v>
      </c>
      <c r="D16" s="34" t="s">
        <v>41</v>
      </c>
      <c r="E16" s="77">
        <v>0.0021640046296296294</v>
      </c>
      <c r="F16" s="79"/>
      <c r="G16" s="78">
        <f t="shared" si="0"/>
        <v>0.0021640046296296294</v>
      </c>
      <c r="H16" s="21">
        <f>RANK(G16,G9:G21,1)</f>
        <v>8</v>
      </c>
      <c r="I16" s="17"/>
    </row>
    <row r="17" spans="1:9" s="22" customFormat="1" ht="30" customHeight="1">
      <c r="A17" s="23">
        <v>13</v>
      </c>
      <c r="B17" s="31" t="s">
        <v>219</v>
      </c>
      <c r="C17" s="31" t="s">
        <v>220</v>
      </c>
      <c r="D17" s="34" t="s">
        <v>11</v>
      </c>
      <c r="E17" s="77">
        <v>0.001879861111111111</v>
      </c>
      <c r="F17" s="79">
        <v>0.00034722222222222224</v>
      </c>
      <c r="G17" s="78">
        <f t="shared" si="0"/>
        <v>0.002227083333333333</v>
      </c>
      <c r="H17" s="21">
        <f>RANK(G17,G9:G21,1)</f>
        <v>9</v>
      </c>
      <c r="I17" s="17"/>
    </row>
    <row r="18" spans="1:9" s="22" customFormat="1" ht="30" customHeight="1">
      <c r="A18" s="23">
        <v>6</v>
      </c>
      <c r="B18" s="40" t="s">
        <v>208</v>
      </c>
      <c r="C18" s="40" t="s">
        <v>209</v>
      </c>
      <c r="D18" s="34" t="s">
        <v>64</v>
      </c>
      <c r="E18" s="77">
        <v>0.0021269675925925926</v>
      </c>
      <c r="F18" s="79">
        <v>0.00034722222222222224</v>
      </c>
      <c r="G18" s="78">
        <f t="shared" si="0"/>
        <v>0.002474189814814815</v>
      </c>
      <c r="H18" s="21">
        <f>RANK(G18,G9:G21,1)</f>
        <v>10</v>
      </c>
      <c r="I18" s="17"/>
    </row>
    <row r="19" spans="1:9" s="22" customFormat="1" ht="30" customHeight="1">
      <c r="A19" s="23">
        <v>17</v>
      </c>
      <c r="B19" s="31" t="s">
        <v>212</v>
      </c>
      <c r="C19" s="31" t="s">
        <v>213</v>
      </c>
      <c r="D19" s="42" t="s">
        <v>101</v>
      </c>
      <c r="E19" s="77">
        <v>0.002266435185185185</v>
      </c>
      <c r="F19" s="79">
        <v>0.00034722222222222224</v>
      </c>
      <c r="G19" s="78">
        <f t="shared" si="0"/>
        <v>0.0026136574074074074</v>
      </c>
      <c r="H19" s="21">
        <f>RANK(G19,G9:G21,1)</f>
        <v>11</v>
      </c>
      <c r="I19" s="17"/>
    </row>
    <row r="20" spans="1:9" s="22" customFormat="1" ht="30" customHeight="1">
      <c r="A20" s="23">
        <v>4</v>
      </c>
      <c r="B20" s="40" t="s">
        <v>206</v>
      </c>
      <c r="C20" s="40" t="s">
        <v>207</v>
      </c>
      <c r="D20" s="34" t="s">
        <v>64</v>
      </c>
      <c r="E20" s="77">
        <v>0.002361574074074074</v>
      </c>
      <c r="F20" s="79">
        <v>0.00034722222222222224</v>
      </c>
      <c r="G20" s="78">
        <f t="shared" si="0"/>
        <v>0.0027087962962962964</v>
      </c>
      <c r="H20" s="21">
        <f>RANK(G20,G9:G21,1)</f>
        <v>12</v>
      </c>
      <c r="I20" s="17"/>
    </row>
    <row r="21" spans="1:9" s="22" customFormat="1" ht="30" customHeight="1">
      <c r="A21" s="23">
        <v>1</v>
      </c>
      <c r="B21" s="33" t="s">
        <v>44</v>
      </c>
      <c r="C21" s="33" t="s">
        <v>221</v>
      </c>
      <c r="D21" s="33" t="s">
        <v>10</v>
      </c>
      <c r="E21" s="77">
        <v>0.0026006944444444445</v>
      </c>
      <c r="F21" s="79">
        <v>0.00034722222222222224</v>
      </c>
      <c r="G21" s="78">
        <f t="shared" si="0"/>
        <v>0.002947916666666667</v>
      </c>
      <c r="H21" s="21">
        <f>RANK(G21,G9:G21,1)</f>
        <v>13</v>
      </c>
      <c r="I21" s="17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conditionalFormatting sqref="H9:H23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printOptions/>
  <pageMargins left="0.3937007874015748" right="0.3937007874015748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140625" style="16" customWidth="1"/>
    <col min="2" max="2" width="15.140625" style="2" customWidth="1"/>
    <col min="3" max="3" width="13.7109375" style="2" customWidth="1"/>
    <col min="4" max="4" width="23.8515625" style="2" customWidth="1"/>
    <col min="5" max="6" width="12.8515625" style="2" customWidth="1"/>
    <col min="7" max="7" width="11.00390625" style="2" customWidth="1"/>
    <col min="8" max="8" width="8.28125" style="2" customWidth="1"/>
    <col min="10" max="11" width="9.140625" style="1" customWidth="1"/>
    <col min="12" max="14" width="15.140625" style="1" customWidth="1"/>
    <col min="15" max="16384" width="9.140625" style="1" customWidth="1"/>
  </cols>
  <sheetData>
    <row r="1" spans="1:8" s="3" customFormat="1" ht="22.5">
      <c r="A1" s="88" t="s">
        <v>14</v>
      </c>
      <c r="B1" s="88"/>
      <c r="C1" s="88"/>
      <c r="D1" s="88"/>
      <c r="E1" s="88"/>
      <c r="F1" s="88"/>
      <c r="G1" s="88"/>
      <c r="H1" s="88"/>
    </row>
    <row r="2" spans="1:8" s="3" customFormat="1" ht="4.5" customHeight="1">
      <c r="A2" s="15"/>
      <c r="B2" s="4"/>
      <c r="C2" s="4"/>
      <c r="D2" s="5"/>
      <c r="E2" s="6"/>
      <c r="F2" s="6"/>
      <c r="G2" s="6"/>
      <c r="H2" s="7"/>
    </row>
    <row r="3" spans="1:8" s="3" customFormat="1" ht="20.25">
      <c r="A3" s="89" t="s">
        <v>15</v>
      </c>
      <c r="B3" s="89"/>
      <c r="C3" s="89"/>
      <c r="D3" s="89"/>
      <c r="E3" s="89"/>
      <c r="F3" s="89"/>
      <c r="G3" s="89"/>
      <c r="H3" s="89"/>
    </row>
    <row r="4" spans="1:8" s="3" customFormat="1" ht="4.5" customHeight="1">
      <c r="A4" s="15"/>
      <c r="B4" s="11"/>
      <c r="C4" s="11"/>
      <c r="D4" s="11"/>
      <c r="E4" s="11"/>
      <c r="F4" s="11"/>
      <c r="G4" s="11"/>
      <c r="H4" s="11"/>
    </row>
    <row r="5" spans="1:8" s="3" customFormat="1" ht="24.75" customHeight="1">
      <c r="A5" s="90" t="s">
        <v>6</v>
      </c>
      <c r="B5" s="90"/>
      <c r="C5" s="90"/>
      <c r="D5" s="90"/>
      <c r="E5" s="90"/>
      <c r="F5" s="90"/>
      <c r="G5" s="90"/>
      <c r="H5" s="90"/>
    </row>
    <row r="6" spans="1:8" s="3" customFormat="1" ht="4.5" customHeight="1" thickBot="1">
      <c r="A6" s="15"/>
      <c r="B6" s="8"/>
      <c r="C6" s="8"/>
      <c r="D6" s="8"/>
      <c r="E6" s="9"/>
      <c r="F6" s="9"/>
      <c r="G6" s="9"/>
      <c r="H6" s="10"/>
    </row>
    <row r="7" spans="1:8" s="13" customFormat="1" ht="19.5" customHeight="1" thickTop="1">
      <c r="A7" s="91" t="s">
        <v>4</v>
      </c>
      <c r="B7" s="101" t="s">
        <v>2</v>
      </c>
      <c r="C7" s="102"/>
      <c r="D7" s="107" t="s">
        <v>1</v>
      </c>
      <c r="E7" s="95" t="s">
        <v>229</v>
      </c>
      <c r="F7" s="97" t="s">
        <v>228</v>
      </c>
      <c r="G7" s="99" t="s">
        <v>5</v>
      </c>
      <c r="H7" s="100"/>
    </row>
    <row r="8" spans="1:8" s="13" customFormat="1" ht="23.25" customHeight="1" thickBot="1">
      <c r="A8" s="92"/>
      <c r="B8" s="103"/>
      <c r="C8" s="104"/>
      <c r="D8" s="108"/>
      <c r="E8" s="96"/>
      <c r="F8" s="98"/>
      <c r="G8" s="14" t="s">
        <v>0</v>
      </c>
      <c r="H8" s="12" t="s">
        <v>3</v>
      </c>
    </row>
    <row r="9" spans="1:9" s="22" customFormat="1" ht="24.75" customHeight="1" thickTop="1">
      <c r="A9" s="20">
        <v>15</v>
      </c>
      <c r="B9" s="31" t="s">
        <v>120</v>
      </c>
      <c r="C9" s="31" t="s">
        <v>192</v>
      </c>
      <c r="D9" s="34" t="s">
        <v>43</v>
      </c>
      <c r="E9" s="77">
        <v>0.0014442129629629631</v>
      </c>
      <c r="F9" s="79"/>
      <c r="G9" s="78">
        <f aca="true" t="shared" si="0" ref="G9:G23">SUM(E9,F9)</f>
        <v>0.0014442129629629631</v>
      </c>
      <c r="H9" s="21">
        <f>RANK(G9,G9:G23,1)</f>
        <v>1</v>
      </c>
      <c r="I9" s="17"/>
    </row>
    <row r="10" spans="1:9" s="22" customFormat="1" ht="24.75" customHeight="1">
      <c r="A10" s="23">
        <v>11</v>
      </c>
      <c r="B10" s="31" t="s">
        <v>87</v>
      </c>
      <c r="C10" s="31" t="s">
        <v>86</v>
      </c>
      <c r="D10" s="34" t="s">
        <v>9</v>
      </c>
      <c r="E10" s="77">
        <v>0.001625</v>
      </c>
      <c r="F10" s="79"/>
      <c r="G10" s="78">
        <f t="shared" si="0"/>
        <v>0.001625</v>
      </c>
      <c r="H10" s="21">
        <f>RANK(G10,G9:G23,1)</f>
        <v>2</v>
      </c>
      <c r="I10" s="17"/>
    </row>
    <row r="11" spans="1:9" s="22" customFormat="1" ht="24.75" customHeight="1">
      <c r="A11" s="23">
        <v>2</v>
      </c>
      <c r="B11" s="31" t="s">
        <v>193</v>
      </c>
      <c r="C11" s="31" t="s">
        <v>194</v>
      </c>
      <c r="D11" s="34" t="s">
        <v>41</v>
      </c>
      <c r="E11" s="77">
        <v>0.001715162037037037</v>
      </c>
      <c r="F11" s="79"/>
      <c r="G11" s="78">
        <f t="shared" si="0"/>
        <v>0.001715162037037037</v>
      </c>
      <c r="H11" s="21">
        <f>RANK(G11,G9:G23,1)</f>
        <v>3</v>
      </c>
      <c r="I11" s="17"/>
    </row>
    <row r="12" spans="1:9" s="22" customFormat="1" ht="24.75" customHeight="1">
      <c r="A12" s="23">
        <v>10</v>
      </c>
      <c r="B12" s="34" t="s">
        <v>204</v>
      </c>
      <c r="C12" s="33" t="s">
        <v>205</v>
      </c>
      <c r="D12" s="33" t="s">
        <v>10</v>
      </c>
      <c r="E12" s="77">
        <v>0.0017261574074074074</v>
      </c>
      <c r="F12" s="79"/>
      <c r="G12" s="78">
        <f t="shared" si="0"/>
        <v>0.0017261574074074074</v>
      </c>
      <c r="H12" s="21">
        <f>RANK(G12,G9:G23,1)</f>
        <v>4</v>
      </c>
      <c r="I12" s="17"/>
    </row>
    <row r="13" spans="1:9" s="22" customFormat="1" ht="24.75" customHeight="1">
      <c r="A13" s="23">
        <v>6</v>
      </c>
      <c r="B13" s="33" t="s">
        <v>246</v>
      </c>
      <c r="C13" s="33" t="s">
        <v>247</v>
      </c>
      <c r="D13" s="33" t="s">
        <v>11</v>
      </c>
      <c r="E13" s="77">
        <v>0.001808912037037037</v>
      </c>
      <c r="F13" s="79"/>
      <c r="G13" s="78">
        <f t="shared" si="0"/>
        <v>0.001808912037037037</v>
      </c>
      <c r="H13" s="21">
        <f>RANK(G13,G9:G23,1)</f>
        <v>5</v>
      </c>
      <c r="I13" s="17"/>
    </row>
    <row r="14" spans="1:9" s="22" customFormat="1" ht="24.75" customHeight="1">
      <c r="A14" s="23">
        <v>9</v>
      </c>
      <c r="B14" s="31" t="s">
        <v>92</v>
      </c>
      <c r="C14" s="31" t="s">
        <v>198</v>
      </c>
      <c r="D14" s="34" t="s">
        <v>9</v>
      </c>
      <c r="E14" s="77">
        <v>0.0019101851851851851</v>
      </c>
      <c r="F14" s="79"/>
      <c r="G14" s="78">
        <f t="shared" si="0"/>
        <v>0.0019101851851851851</v>
      </c>
      <c r="H14" s="21">
        <f>RANK(G14,G9:G23,1)</f>
        <v>6</v>
      </c>
      <c r="I14" s="17"/>
    </row>
    <row r="15" spans="1:9" s="22" customFormat="1" ht="24.75" customHeight="1">
      <c r="A15" s="23">
        <v>14</v>
      </c>
      <c r="B15" s="31" t="s">
        <v>38</v>
      </c>
      <c r="C15" s="31" t="s">
        <v>199</v>
      </c>
      <c r="D15" s="33" t="s">
        <v>48</v>
      </c>
      <c r="E15" s="77">
        <v>0.0019127314814814814</v>
      </c>
      <c r="F15" s="79"/>
      <c r="G15" s="78">
        <f t="shared" si="0"/>
        <v>0.0019127314814814814</v>
      </c>
      <c r="H15" s="21">
        <f>RANK(G15,G9:G23,1)</f>
        <v>7</v>
      </c>
      <c r="I15" s="17"/>
    </row>
    <row r="16" spans="1:9" s="22" customFormat="1" ht="24.75" customHeight="1">
      <c r="A16" s="23">
        <v>5</v>
      </c>
      <c r="B16" s="40" t="s">
        <v>189</v>
      </c>
      <c r="C16" s="40" t="s">
        <v>190</v>
      </c>
      <c r="D16" s="34" t="s">
        <v>64</v>
      </c>
      <c r="E16" s="77">
        <v>0.0019238425925925924</v>
      </c>
      <c r="F16" s="79"/>
      <c r="G16" s="78">
        <f t="shared" si="0"/>
        <v>0.0019238425925925924</v>
      </c>
      <c r="H16" s="21">
        <f>RANK(G16,G9:G23,1)</f>
        <v>8</v>
      </c>
      <c r="I16" s="17"/>
    </row>
    <row r="17" spans="1:9" s="22" customFormat="1" ht="24.75" customHeight="1">
      <c r="A17" s="23">
        <v>13</v>
      </c>
      <c r="B17" s="31" t="s">
        <v>191</v>
      </c>
      <c r="C17" s="31" t="s">
        <v>106</v>
      </c>
      <c r="D17" s="41" t="s">
        <v>101</v>
      </c>
      <c r="E17" s="77">
        <v>0.0019453703703703705</v>
      </c>
      <c r="F17" s="79"/>
      <c r="G17" s="78">
        <f t="shared" si="0"/>
        <v>0.0019453703703703705</v>
      </c>
      <c r="H17" s="21">
        <f>RANK(G17,G9:G23,1)</f>
        <v>9</v>
      </c>
      <c r="I17" s="17"/>
    </row>
    <row r="18" spans="1:9" s="22" customFormat="1" ht="24.75" customHeight="1">
      <c r="A18" s="23">
        <v>4</v>
      </c>
      <c r="B18" s="31" t="s">
        <v>82</v>
      </c>
      <c r="C18" s="31" t="s">
        <v>195</v>
      </c>
      <c r="D18" s="33" t="s">
        <v>13</v>
      </c>
      <c r="E18" s="77">
        <v>0.001969675925925926</v>
      </c>
      <c r="F18" s="79"/>
      <c r="G18" s="78">
        <f t="shared" si="0"/>
        <v>0.001969675925925926</v>
      </c>
      <c r="H18" s="21">
        <f>RANK(G18,G9:G23,1)</f>
        <v>10</v>
      </c>
      <c r="I18" s="17"/>
    </row>
    <row r="19" spans="1:9" s="22" customFormat="1" ht="24.75" customHeight="1">
      <c r="A19" s="23">
        <v>7</v>
      </c>
      <c r="B19" s="31" t="s">
        <v>196</v>
      </c>
      <c r="C19" s="31" t="s">
        <v>197</v>
      </c>
      <c r="D19" s="34" t="s">
        <v>9</v>
      </c>
      <c r="E19" s="77">
        <v>0.0021256944444444444</v>
      </c>
      <c r="F19" s="79"/>
      <c r="G19" s="78">
        <f t="shared" si="0"/>
        <v>0.0021256944444444444</v>
      </c>
      <c r="H19" s="21">
        <f>RANK(G19,G9:G23,1)</f>
        <v>11</v>
      </c>
      <c r="I19" s="17"/>
    </row>
    <row r="20" spans="1:9" s="22" customFormat="1" ht="24.75" customHeight="1">
      <c r="A20" s="23">
        <v>3</v>
      </c>
      <c r="B20" s="40" t="s">
        <v>187</v>
      </c>
      <c r="C20" s="40" t="s">
        <v>188</v>
      </c>
      <c r="D20" s="34" t="s">
        <v>64</v>
      </c>
      <c r="E20" s="77">
        <v>0.0022366898148148146</v>
      </c>
      <c r="F20" s="79"/>
      <c r="G20" s="78">
        <f t="shared" si="0"/>
        <v>0.0022366898148148146</v>
      </c>
      <c r="H20" s="21">
        <f>RANK(G20,G9:G23,1)</f>
        <v>12</v>
      </c>
      <c r="I20" s="17"/>
    </row>
    <row r="21" spans="1:9" s="22" customFormat="1" ht="24.75" customHeight="1">
      <c r="A21" s="23">
        <v>1</v>
      </c>
      <c r="B21" s="40" t="s">
        <v>185</v>
      </c>
      <c r="C21" s="40" t="s">
        <v>186</v>
      </c>
      <c r="D21" s="34" t="s">
        <v>64</v>
      </c>
      <c r="E21" s="77">
        <v>0.001935185185185185</v>
      </c>
      <c r="F21" s="79">
        <v>0.00034722222222222224</v>
      </c>
      <c r="G21" s="78">
        <f t="shared" si="0"/>
        <v>0.002282407407407407</v>
      </c>
      <c r="H21" s="21">
        <f>RANK(G21,G9:G23,1)</f>
        <v>13</v>
      </c>
      <c r="I21" s="17"/>
    </row>
    <row r="22" spans="1:9" s="22" customFormat="1" ht="24.75" customHeight="1">
      <c r="A22" s="23">
        <v>8</v>
      </c>
      <c r="B22" s="33" t="s">
        <v>202</v>
      </c>
      <c r="C22" s="33" t="s">
        <v>203</v>
      </c>
      <c r="D22" s="33" t="s">
        <v>10</v>
      </c>
      <c r="E22" s="77">
        <v>0.00210474537037037</v>
      </c>
      <c r="F22" s="79">
        <v>0.00034722222222222224</v>
      </c>
      <c r="G22" s="78">
        <f t="shared" si="0"/>
        <v>0.0024519675925925924</v>
      </c>
      <c r="H22" s="21">
        <f>RANK(G22,G9:G23,1)</f>
        <v>14</v>
      </c>
      <c r="I22" s="17"/>
    </row>
    <row r="23" spans="1:9" s="22" customFormat="1" ht="24.75" customHeight="1">
      <c r="A23" s="23">
        <v>16</v>
      </c>
      <c r="B23" s="31" t="s">
        <v>200</v>
      </c>
      <c r="C23" s="31" t="s">
        <v>201</v>
      </c>
      <c r="D23" s="33" t="s">
        <v>48</v>
      </c>
      <c r="E23" s="77">
        <v>0.002597337962962963</v>
      </c>
      <c r="F23" s="79">
        <v>0.0006944444444444445</v>
      </c>
      <c r="G23" s="78">
        <f t="shared" si="0"/>
        <v>0.0032917824074074078</v>
      </c>
      <c r="H23" s="21">
        <f>RANK(G23,G9:G23,1)</f>
        <v>15</v>
      </c>
      <c r="I23" s="17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conditionalFormatting sqref="H9:H2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140625" style="16" customWidth="1"/>
    <col min="2" max="2" width="12.7109375" style="2" customWidth="1"/>
    <col min="3" max="3" width="14.421875" style="2" customWidth="1"/>
    <col min="4" max="4" width="12.7109375" style="2" customWidth="1"/>
    <col min="5" max="7" width="9.00390625" style="2" customWidth="1"/>
    <col min="9" max="16384" width="9.140625" style="1" customWidth="1"/>
  </cols>
  <sheetData>
    <row r="1" spans="1:8" s="3" customFormat="1" ht="22.5">
      <c r="A1" s="88" t="s">
        <v>14</v>
      </c>
      <c r="B1" s="88"/>
      <c r="C1" s="88"/>
      <c r="D1" s="88"/>
      <c r="E1" s="88"/>
      <c r="F1" s="88"/>
      <c r="G1" s="88"/>
      <c r="H1" s="88"/>
    </row>
    <row r="2" spans="1:7" s="3" customFormat="1" ht="4.5" customHeight="1">
      <c r="A2" s="15"/>
      <c r="B2" s="4"/>
      <c r="C2" s="5"/>
      <c r="D2" s="6"/>
      <c r="E2" s="6"/>
      <c r="F2" s="6"/>
      <c r="G2" s="7"/>
    </row>
    <row r="3" spans="1:8" s="3" customFormat="1" ht="20.25">
      <c r="A3" s="89" t="s">
        <v>15</v>
      </c>
      <c r="B3" s="89"/>
      <c r="C3" s="89"/>
      <c r="D3" s="89"/>
      <c r="E3" s="89"/>
      <c r="F3" s="89"/>
      <c r="G3" s="89"/>
      <c r="H3" s="89"/>
    </row>
    <row r="4" spans="1:7" s="3" customFormat="1" ht="4.5" customHeight="1">
      <c r="A4" s="15"/>
      <c r="B4" s="11"/>
      <c r="C4" s="11"/>
      <c r="D4" s="11"/>
      <c r="E4" s="11"/>
      <c r="F4" s="11"/>
      <c r="G4" s="11"/>
    </row>
    <row r="5" spans="1:8" s="3" customFormat="1" ht="24.75" customHeight="1">
      <c r="A5" s="90" t="s">
        <v>18</v>
      </c>
      <c r="B5" s="90"/>
      <c r="C5" s="90"/>
      <c r="D5" s="90"/>
      <c r="E5" s="90"/>
      <c r="F5" s="90"/>
      <c r="G5" s="90"/>
      <c r="H5" s="90"/>
    </row>
    <row r="6" spans="1:7" s="3" customFormat="1" ht="4.5" customHeight="1" thickBot="1">
      <c r="A6" s="15"/>
      <c r="B6" s="8"/>
      <c r="C6" s="8"/>
      <c r="D6" s="9"/>
      <c r="E6" s="9"/>
      <c r="F6" s="9"/>
      <c r="G6" s="10"/>
    </row>
    <row r="7" spans="1:8" s="13" customFormat="1" ht="19.5" customHeight="1" thickTop="1">
      <c r="A7" s="91" t="s">
        <v>4</v>
      </c>
      <c r="B7" s="101" t="s">
        <v>2</v>
      </c>
      <c r="C7" s="24"/>
      <c r="D7" s="107" t="s">
        <v>1</v>
      </c>
      <c r="E7" s="95" t="s">
        <v>229</v>
      </c>
      <c r="F7" s="97" t="s">
        <v>228</v>
      </c>
      <c r="G7" s="99" t="s">
        <v>5</v>
      </c>
      <c r="H7" s="100"/>
    </row>
    <row r="8" spans="1:8" s="13" customFormat="1" ht="30" customHeight="1" thickBot="1">
      <c r="A8" s="92"/>
      <c r="B8" s="103"/>
      <c r="C8" s="25"/>
      <c r="D8" s="108"/>
      <c r="E8" s="96"/>
      <c r="F8" s="98"/>
      <c r="G8" s="14" t="s">
        <v>0</v>
      </c>
      <c r="H8" s="12" t="s">
        <v>3</v>
      </c>
    </row>
    <row r="9" spans="1:8" s="22" customFormat="1" ht="24.75" customHeight="1" thickTop="1">
      <c r="A9" s="20">
        <v>4</v>
      </c>
      <c r="B9" s="65" t="s">
        <v>36</v>
      </c>
      <c r="C9" s="65" t="s">
        <v>89</v>
      </c>
      <c r="D9" s="34" t="s">
        <v>11</v>
      </c>
      <c r="E9" s="77">
        <v>0.0013223379629629629</v>
      </c>
      <c r="F9" s="79"/>
      <c r="G9" s="78">
        <f aca="true" t="shared" si="0" ref="G9:G17">SUM(E9,F9)</f>
        <v>0.0013223379629629629</v>
      </c>
      <c r="H9" s="21">
        <f>RANK(G9,G9:G17,1)</f>
        <v>1</v>
      </c>
    </row>
    <row r="10" spans="1:8" s="22" customFormat="1" ht="24.75" customHeight="1">
      <c r="A10" s="23">
        <v>9</v>
      </c>
      <c r="B10" s="40" t="s">
        <v>92</v>
      </c>
      <c r="C10" s="40" t="s">
        <v>93</v>
      </c>
      <c r="D10" s="34" t="s">
        <v>64</v>
      </c>
      <c r="E10" s="77">
        <v>0.001508912037037037</v>
      </c>
      <c r="F10" s="79"/>
      <c r="G10" s="78">
        <f t="shared" si="0"/>
        <v>0.001508912037037037</v>
      </c>
      <c r="H10" s="21">
        <f>RANK(G10,G9:G17,1)</f>
        <v>2</v>
      </c>
    </row>
    <row r="11" spans="1:8" s="22" customFormat="1" ht="24.75" customHeight="1">
      <c r="A11" s="23">
        <v>7</v>
      </c>
      <c r="B11" s="65" t="s">
        <v>84</v>
      </c>
      <c r="C11" s="65" t="s">
        <v>85</v>
      </c>
      <c r="D11" s="33" t="s">
        <v>13</v>
      </c>
      <c r="E11" s="77">
        <v>0.001693634259259259</v>
      </c>
      <c r="F11" s="79"/>
      <c r="G11" s="78">
        <f t="shared" si="0"/>
        <v>0.001693634259259259</v>
      </c>
      <c r="H11" s="21">
        <f>RANK(G11,G9:G17,1)</f>
        <v>3</v>
      </c>
    </row>
    <row r="12" spans="1:8" s="22" customFormat="1" ht="24.75" customHeight="1">
      <c r="A12" s="23">
        <v>3</v>
      </c>
      <c r="B12" s="40" t="s">
        <v>80</v>
      </c>
      <c r="C12" s="40" t="s">
        <v>81</v>
      </c>
      <c r="D12" s="34" t="s">
        <v>64</v>
      </c>
      <c r="E12" s="77">
        <v>0.001374884259259259</v>
      </c>
      <c r="F12" s="79">
        <v>0.00034722222222222224</v>
      </c>
      <c r="G12" s="78">
        <f t="shared" si="0"/>
        <v>0.0017221064814814814</v>
      </c>
      <c r="H12" s="21">
        <f>RANK(G12,G9:G17,1)</f>
        <v>4</v>
      </c>
    </row>
    <row r="13" spans="1:8" s="22" customFormat="1" ht="24.75" customHeight="1">
      <c r="A13" s="23">
        <v>5</v>
      </c>
      <c r="B13" s="31" t="s">
        <v>82</v>
      </c>
      <c r="C13" s="31" t="s">
        <v>83</v>
      </c>
      <c r="D13" s="33" t="s">
        <v>13</v>
      </c>
      <c r="E13" s="77">
        <v>0.001746527777777778</v>
      </c>
      <c r="F13" s="79"/>
      <c r="G13" s="78">
        <f t="shared" si="0"/>
        <v>0.001746527777777778</v>
      </c>
      <c r="H13" s="21">
        <f>RANK(G13,G9:G17,1)</f>
        <v>5</v>
      </c>
    </row>
    <row r="14" spans="1:8" s="22" customFormat="1" ht="24.75" customHeight="1">
      <c r="A14" s="23">
        <v>6</v>
      </c>
      <c r="B14" s="31" t="s">
        <v>90</v>
      </c>
      <c r="C14" s="31" t="s">
        <v>91</v>
      </c>
      <c r="D14" s="34" t="s">
        <v>11</v>
      </c>
      <c r="E14" s="77">
        <v>0.0017859953703703703</v>
      </c>
      <c r="F14" s="79"/>
      <c r="G14" s="78">
        <f t="shared" si="0"/>
        <v>0.0017859953703703703</v>
      </c>
      <c r="H14" s="21">
        <f>RANK(G14,G9:G17,1)</f>
        <v>6</v>
      </c>
    </row>
    <row r="15" spans="1:8" s="22" customFormat="1" ht="24.75" customHeight="1">
      <c r="A15" s="23">
        <v>8</v>
      </c>
      <c r="B15" s="31" t="s">
        <v>80</v>
      </c>
      <c r="C15" s="31" t="s">
        <v>86</v>
      </c>
      <c r="D15" s="36" t="s">
        <v>9</v>
      </c>
      <c r="E15" s="77">
        <v>0.00189849537037037</v>
      </c>
      <c r="F15" s="79"/>
      <c r="G15" s="78">
        <f t="shared" si="0"/>
        <v>0.00189849537037037</v>
      </c>
      <c r="H15" s="21">
        <f>RANK(G15,G9:G17,1)</f>
        <v>7</v>
      </c>
    </row>
    <row r="16" spans="1:8" s="22" customFormat="1" ht="24.75" customHeight="1">
      <c r="A16" s="23">
        <v>2</v>
      </c>
      <c r="B16" s="31" t="s">
        <v>87</v>
      </c>
      <c r="C16" s="31" t="s">
        <v>88</v>
      </c>
      <c r="D16" s="34" t="s">
        <v>11</v>
      </c>
      <c r="E16" s="77">
        <v>0.0016699074074074073</v>
      </c>
      <c r="F16" s="79">
        <v>0.00034722222222222224</v>
      </c>
      <c r="G16" s="78">
        <f t="shared" si="0"/>
        <v>0.0020171296296296296</v>
      </c>
      <c r="H16" s="21">
        <f>RANK(G16,G9:G17,1)</f>
        <v>8</v>
      </c>
    </row>
    <row r="17" spans="1:8" s="22" customFormat="1" ht="24.75" customHeight="1">
      <c r="A17" s="23">
        <v>1</v>
      </c>
      <c r="B17" s="38" t="s">
        <v>78</v>
      </c>
      <c r="C17" s="38" t="s">
        <v>79</v>
      </c>
      <c r="D17" s="34" t="s">
        <v>64</v>
      </c>
      <c r="E17" s="77">
        <v>0.0020606481481481483</v>
      </c>
      <c r="F17" s="79">
        <v>0.00034722222222222224</v>
      </c>
      <c r="G17" s="78">
        <f t="shared" si="0"/>
        <v>0.0024078703703703705</v>
      </c>
      <c r="H17" s="21">
        <f>RANK(G17,G9:G17,1)</f>
        <v>9</v>
      </c>
    </row>
  </sheetData>
  <sheetProtection/>
  <mergeCells count="9">
    <mergeCell ref="A3:H3"/>
    <mergeCell ref="A5:H5"/>
    <mergeCell ref="A1:H1"/>
    <mergeCell ref="A7:A8"/>
    <mergeCell ref="B7:B8"/>
    <mergeCell ref="D7:D8"/>
    <mergeCell ref="E7:E8"/>
    <mergeCell ref="F7:F8"/>
    <mergeCell ref="G7:H7"/>
  </mergeCells>
  <conditionalFormatting sqref="H9:H1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140625" style="16" customWidth="1"/>
    <col min="2" max="3" width="14.7109375" style="2" customWidth="1"/>
    <col min="4" max="4" width="17.28125" style="2" customWidth="1"/>
    <col min="5" max="5" width="10.57421875" style="2" customWidth="1"/>
    <col min="6" max="6" width="9.00390625" style="2" customWidth="1"/>
    <col min="7" max="7" width="11.00390625" style="2" customWidth="1"/>
    <col min="8" max="8" width="6.57421875" style="2" customWidth="1"/>
    <col min="10" max="10" width="9.140625" style="1" customWidth="1"/>
    <col min="11" max="11" width="12.7109375" style="1" customWidth="1"/>
    <col min="12" max="12" width="15.57421875" style="1" customWidth="1"/>
    <col min="13" max="16384" width="9.140625" style="1" customWidth="1"/>
  </cols>
  <sheetData>
    <row r="1" spans="1:8" s="3" customFormat="1" ht="22.5">
      <c r="A1" s="88" t="s">
        <v>14</v>
      </c>
      <c r="B1" s="88"/>
      <c r="C1" s="88"/>
      <c r="D1" s="88"/>
      <c r="E1" s="88"/>
      <c r="F1" s="88"/>
      <c r="G1" s="88"/>
      <c r="H1" s="88"/>
    </row>
    <row r="2" spans="1:8" s="3" customFormat="1" ht="4.5" customHeight="1">
      <c r="A2" s="15"/>
      <c r="B2" s="4"/>
      <c r="C2" s="4"/>
      <c r="D2" s="5"/>
      <c r="E2" s="6"/>
      <c r="F2" s="6"/>
      <c r="G2" s="6"/>
      <c r="H2" s="7"/>
    </row>
    <row r="3" spans="1:8" s="3" customFormat="1" ht="20.25">
      <c r="A3" s="89" t="s">
        <v>15</v>
      </c>
      <c r="B3" s="89"/>
      <c r="C3" s="89"/>
      <c r="D3" s="89"/>
      <c r="E3" s="89"/>
      <c r="F3" s="89"/>
      <c r="G3" s="89"/>
      <c r="H3" s="89"/>
    </row>
    <row r="4" spans="1:8" s="3" customFormat="1" ht="4.5" customHeight="1">
      <c r="A4" s="15"/>
      <c r="B4" s="11"/>
      <c r="C4" s="11"/>
      <c r="D4" s="11"/>
      <c r="E4" s="11"/>
      <c r="F4" s="11"/>
      <c r="G4" s="11"/>
      <c r="H4" s="11"/>
    </row>
    <row r="5" spans="1:8" s="3" customFormat="1" ht="24.75" customHeight="1">
      <c r="A5" s="90" t="s">
        <v>18</v>
      </c>
      <c r="B5" s="90"/>
      <c r="C5" s="90"/>
      <c r="D5" s="90"/>
      <c r="E5" s="90"/>
      <c r="F5" s="90"/>
      <c r="G5" s="90"/>
      <c r="H5" s="90"/>
    </row>
    <row r="6" spans="1:8" s="3" customFormat="1" ht="4.5" customHeight="1" thickBot="1">
      <c r="A6" s="15"/>
      <c r="B6" s="8"/>
      <c r="C6" s="8"/>
      <c r="D6" s="8"/>
      <c r="E6" s="9"/>
      <c r="F6" s="9"/>
      <c r="G6" s="9"/>
      <c r="H6" s="10"/>
    </row>
    <row r="7" spans="1:8" s="13" customFormat="1" ht="19.5" customHeight="1" thickTop="1">
      <c r="A7" s="91" t="s">
        <v>4</v>
      </c>
      <c r="B7" s="101" t="s">
        <v>2</v>
      </c>
      <c r="C7" s="102"/>
      <c r="D7" s="107" t="s">
        <v>1</v>
      </c>
      <c r="E7" s="95" t="s">
        <v>229</v>
      </c>
      <c r="F7" s="97" t="s">
        <v>228</v>
      </c>
      <c r="G7" s="99" t="s">
        <v>5</v>
      </c>
      <c r="H7" s="100"/>
    </row>
    <row r="8" spans="1:8" s="13" customFormat="1" ht="23.25" customHeight="1" thickBot="1">
      <c r="A8" s="92"/>
      <c r="B8" s="103"/>
      <c r="C8" s="104"/>
      <c r="D8" s="108"/>
      <c r="E8" s="96"/>
      <c r="F8" s="98"/>
      <c r="G8" s="14" t="s">
        <v>0</v>
      </c>
      <c r="H8" s="12" t="s">
        <v>3</v>
      </c>
    </row>
    <row r="9" spans="1:9" s="22" customFormat="1" ht="24.75" customHeight="1" thickTop="1">
      <c r="A9" s="20">
        <v>4</v>
      </c>
      <c r="B9" s="31" t="s">
        <v>65</v>
      </c>
      <c r="C9" s="31" t="s">
        <v>66</v>
      </c>
      <c r="D9" s="34" t="s">
        <v>43</v>
      </c>
      <c r="E9" s="77">
        <v>0.0016685185185185186</v>
      </c>
      <c r="F9" s="79"/>
      <c r="G9" s="78">
        <f aca="true" t="shared" si="0" ref="G9:G16">SUM(E9,F9)</f>
        <v>0.0016685185185185186</v>
      </c>
      <c r="H9" s="21">
        <f>RANK(G9,G9:G16,1)</f>
        <v>1</v>
      </c>
      <c r="I9" s="17"/>
    </row>
    <row r="10" spans="1:9" s="22" customFormat="1" ht="24.75" customHeight="1">
      <c r="A10" s="23">
        <v>6</v>
      </c>
      <c r="B10" s="65" t="s">
        <v>44</v>
      </c>
      <c r="C10" s="65" t="s">
        <v>67</v>
      </c>
      <c r="D10" s="34" t="s">
        <v>43</v>
      </c>
      <c r="E10" s="77">
        <v>0.0017755787037037037</v>
      </c>
      <c r="F10" s="79"/>
      <c r="G10" s="78">
        <f t="shared" si="0"/>
        <v>0.0017755787037037037</v>
      </c>
      <c r="H10" s="21">
        <f>RANK(G10,G9:G16,1)</f>
        <v>2</v>
      </c>
      <c r="I10" s="17"/>
    </row>
    <row r="11" spans="1:9" s="22" customFormat="1" ht="24.75" customHeight="1">
      <c r="A11" s="23">
        <v>8</v>
      </c>
      <c r="B11" s="37" t="s">
        <v>68</v>
      </c>
      <c r="C11" s="37" t="s">
        <v>69</v>
      </c>
      <c r="D11" s="36" t="s">
        <v>11</v>
      </c>
      <c r="E11" s="77">
        <v>0.0018859953703703703</v>
      </c>
      <c r="F11" s="79"/>
      <c r="G11" s="78">
        <f t="shared" si="0"/>
        <v>0.0018859953703703703</v>
      </c>
      <c r="H11" s="21">
        <f>RANK(G11,G9:G16,1)</f>
        <v>3</v>
      </c>
      <c r="I11" s="17"/>
    </row>
    <row r="12" spans="1:9" s="22" customFormat="1" ht="24.75" customHeight="1">
      <c r="A12" s="23">
        <v>2</v>
      </c>
      <c r="B12" s="43" t="s">
        <v>62</v>
      </c>
      <c r="C12" s="43" t="s">
        <v>63</v>
      </c>
      <c r="D12" s="36" t="s">
        <v>64</v>
      </c>
      <c r="E12" s="77">
        <v>0.002069791666666667</v>
      </c>
      <c r="F12" s="79"/>
      <c r="G12" s="78">
        <f t="shared" si="0"/>
        <v>0.002069791666666667</v>
      </c>
      <c r="H12" s="21">
        <f>RANK(G12,G9:G16,1)</f>
        <v>4</v>
      </c>
      <c r="I12" s="17"/>
    </row>
    <row r="13" spans="1:9" s="22" customFormat="1" ht="24.75" customHeight="1">
      <c r="A13" s="23">
        <v>1</v>
      </c>
      <c r="B13" s="35" t="s">
        <v>76</v>
      </c>
      <c r="C13" s="35" t="s">
        <v>77</v>
      </c>
      <c r="D13" s="35" t="s">
        <v>8</v>
      </c>
      <c r="E13" s="77">
        <v>0.0020699074074074075</v>
      </c>
      <c r="F13" s="79"/>
      <c r="G13" s="78">
        <f t="shared" si="0"/>
        <v>0.0020699074074074075</v>
      </c>
      <c r="H13" s="21">
        <f>RANK(G13,G9:G16,1)</f>
        <v>5</v>
      </c>
      <c r="I13" s="17"/>
    </row>
    <row r="14" spans="1:9" s="22" customFormat="1" ht="24.75" customHeight="1">
      <c r="A14" s="23">
        <v>5</v>
      </c>
      <c r="B14" s="35" t="s">
        <v>74</v>
      </c>
      <c r="C14" s="35" t="s">
        <v>75</v>
      </c>
      <c r="D14" s="35" t="s">
        <v>8</v>
      </c>
      <c r="E14" s="77">
        <v>0.002214351851851852</v>
      </c>
      <c r="F14" s="79"/>
      <c r="G14" s="78">
        <f t="shared" si="0"/>
        <v>0.002214351851851852</v>
      </c>
      <c r="H14" s="21">
        <f>RANK(G14,G9:G16,1)</f>
        <v>6</v>
      </c>
      <c r="I14" s="17"/>
    </row>
    <row r="15" spans="1:9" s="22" customFormat="1" ht="24.75" customHeight="1">
      <c r="A15" s="23">
        <v>7</v>
      </c>
      <c r="B15" s="35" t="s">
        <v>72</v>
      </c>
      <c r="C15" s="35" t="s">
        <v>73</v>
      </c>
      <c r="D15" s="35" t="s">
        <v>8</v>
      </c>
      <c r="E15" s="77">
        <v>0.0021031250000000004</v>
      </c>
      <c r="F15" s="79">
        <v>0.00034722222222222224</v>
      </c>
      <c r="G15" s="78">
        <f t="shared" si="0"/>
        <v>0.0024503472222222227</v>
      </c>
      <c r="H15" s="21">
        <f>RANK(G15,G9:G16,1)</f>
        <v>7</v>
      </c>
      <c r="I15" s="17"/>
    </row>
    <row r="16" spans="1:9" s="22" customFormat="1" ht="24.75" customHeight="1">
      <c r="A16" s="23">
        <v>3</v>
      </c>
      <c r="B16" s="35" t="s">
        <v>70</v>
      </c>
      <c r="C16" s="35" t="s">
        <v>71</v>
      </c>
      <c r="D16" s="35" t="s">
        <v>8</v>
      </c>
      <c r="E16" s="77">
        <v>0.0021537037037037037</v>
      </c>
      <c r="F16" s="79">
        <v>0.00034722222222222224</v>
      </c>
      <c r="G16" s="78">
        <f t="shared" si="0"/>
        <v>0.002500925925925926</v>
      </c>
      <c r="H16" s="21">
        <f>RANK(G16,G9:G16,1)</f>
        <v>8</v>
      </c>
      <c r="I16" s="17"/>
    </row>
  </sheetData>
  <sheetProtection/>
  <mergeCells count="9">
    <mergeCell ref="A1:H1"/>
    <mergeCell ref="A3:H3"/>
    <mergeCell ref="A5:H5"/>
    <mergeCell ref="A7:A8"/>
    <mergeCell ref="D7:D8"/>
    <mergeCell ref="E7:E8"/>
    <mergeCell ref="F7:F8"/>
    <mergeCell ref="G7:H7"/>
    <mergeCell ref="B7:C8"/>
  </mergeCells>
  <conditionalFormatting sqref="H9:H1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Kolář</cp:lastModifiedBy>
  <cp:lastPrinted>2023-09-16T14:18:11Z</cp:lastPrinted>
  <dcterms:created xsi:type="dcterms:W3CDTF">1997-01-24T11:07:25Z</dcterms:created>
  <dcterms:modified xsi:type="dcterms:W3CDTF">2023-09-20T12:02:54Z</dcterms:modified>
  <cp:category/>
  <cp:version/>
  <cp:contentType/>
  <cp:contentStatus/>
</cp:coreProperties>
</file>