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00" windowHeight="7308" activeTab="0"/>
  </bookViews>
  <sheets>
    <sheet name="starší-celkem" sheetId="1" r:id="rId1"/>
    <sheet name="starší-ctif" sheetId="2" r:id="rId2"/>
    <sheet name="starší-podzim" sheetId="3" r:id="rId3"/>
    <sheet name="mladší-celkem" sheetId="4" r:id="rId4"/>
    <sheet name="mladší-ctif" sheetId="5" r:id="rId5"/>
    <sheet name="mladší-podzim" sheetId="6" r:id="rId6"/>
  </sheets>
  <externalReferences>
    <externalReference r:id="rId9"/>
    <externalReference r:id="rId10"/>
  </externalReferences>
  <definedNames>
    <definedName name="_xlnm.Print_Titles" localSheetId="3">'mladší-celkem'!$1:$5</definedName>
    <definedName name="_xlnm.Print_Titles" localSheetId="0">'starší-celkem'!$1:$5</definedName>
  </definedNames>
  <calcPr fullCalcOnLoad="1"/>
</workbook>
</file>

<file path=xl/sharedStrings.xml><?xml version="1.0" encoding="utf-8"?>
<sst xmlns="http://schemas.openxmlformats.org/spreadsheetml/2006/main" count="648" uniqueCount="133">
  <si>
    <t>SOUTĚŽNÍ DRUŽSTVO</t>
  </si>
  <si>
    <t>ŠTAFETA POŽÁRÍCH DVOJIC</t>
  </si>
  <si>
    <t>čas</t>
  </si>
  <si>
    <t>tr.b.</t>
  </si>
  <si>
    <t>výsl.čas</t>
  </si>
  <si>
    <t>pořadí</t>
  </si>
  <si>
    <t>čas běhu</t>
  </si>
  <si>
    <t>celkový čas</t>
  </si>
  <si>
    <t>trestné body</t>
  </si>
  <si>
    <t>celkem</t>
  </si>
  <si>
    <t>střelba</t>
  </si>
  <si>
    <t>topo</t>
  </si>
  <si>
    <t>uzle</t>
  </si>
  <si>
    <t>zdravo</t>
  </si>
  <si>
    <t>po</t>
  </si>
  <si>
    <t>lano</t>
  </si>
  <si>
    <t>závod požárnické všestrannosti</t>
  </si>
  <si>
    <t>body</t>
  </si>
  <si>
    <t>start</t>
  </si>
  <si>
    <t>cíl</t>
  </si>
  <si>
    <t>čekací čas</t>
  </si>
  <si>
    <t xml:space="preserve">pořadí </t>
  </si>
  <si>
    <t>START ČÍSLO</t>
  </si>
  <si>
    <t>započtený čas</t>
  </si>
  <si>
    <t>Závod požárnické všestrannosti - Stýskaly 14. října 2017 - starší</t>
  </si>
  <si>
    <t>Nevřeň</t>
  </si>
  <si>
    <t>Kožlany</t>
  </si>
  <si>
    <t>Kaznějov</t>
  </si>
  <si>
    <t>Tlučná C</t>
  </si>
  <si>
    <t>Ledce A</t>
  </si>
  <si>
    <t>Kyšice</t>
  </si>
  <si>
    <t>Tlučná B</t>
  </si>
  <si>
    <t>Ledce B</t>
  </si>
  <si>
    <t>Třemošná</t>
  </si>
  <si>
    <t>Tlučná A</t>
  </si>
  <si>
    <t>Zruč</t>
  </si>
  <si>
    <t>Ledce C</t>
  </si>
  <si>
    <t>Mrtník</t>
  </si>
  <si>
    <t>H. Hradiště</t>
  </si>
  <si>
    <t>Všeruby</t>
  </si>
  <si>
    <t>Chotíkov</t>
  </si>
  <si>
    <t>Obora D</t>
  </si>
  <si>
    <t>Stýskaly</t>
  </si>
  <si>
    <t>Obora C</t>
  </si>
  <si>
    <t>Žichlice</t>
  </si>
  <si>
    <t>Obora B</t>
  </si>
  <si>
    <t>Všeruby A</t>
  </si>
  <si>
    <t>Žichlice A</t>
  </si>
  <si>
    <t>Obora A</t>
  </si>
  <si>
    <t>Žichlice B</t>
  </si>
  <si>
    <t>Manětín  </t>
  </si>
  <si>
    <t>Manětín B </t>
  </si>
  <si>
    <t>Bučí</t>
  </si>
  <si>
    <t>Horní Bělá</t>
  </si>
  <si>
    <t>np</t>
  </si>
  <si>
    <t>Tlučná</t>
  </si>
  <si>
    <t xml:space="preserve">H.Hradiště </t>
  </si>
  <si>
    <t xml:space="preserve">Manětín A </t>
  </si>
  <si>
    <t xml:space="preserve">H. Bělá A </t>
  </si>
  <si>
    <t xml:space="preserve">Obora </t>
  </si>
  <si>
    <t>Ledce</t>
  </si>
  <si>
    <t>Závod požárnické všestrannosti - Stýskaly 14. října 2017 - Mladší</t>
  </si>
  <si>
    <t>H. Bělá B</t>
  </si>
  <si>
    <t>46. ročník hry Plamen</t>
  </si>
  <si>
    <t>19.-20.5.2018, Žichlice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</si>
  <si>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</si>
  <si>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</si>
  <si>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</si>
  <si>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</si>
  <si>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</si>
  <si>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</si>
  <si>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</si>
  <si>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</si>
  <si>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>Celoroční činnost</t>
  </si>
  <si>
    <t xml:space="preserve"> Celkový součet</t>
  </si>
  <si>
    <t>Pořadí</t>
  </si>
  <si>
    <t>P.</t>
  </si>
  <si>
    <t>1.pokus</t>
  </si>
  <si>
    <t>tr.body</t>
  </si>
  <si>
    <t>2.pokus</t>
  </si>
  <si>
    <t>(0)</t>
  </si>
  <si>
    <t>(60)</t>
  </si>
  <si>
    <t>DNF</t>
  </si>
  <si>
    <t>(10)</t>
  </si>
  <si>
    <t>NP</t>
  </si>
  <si>
    <t>(30)</t>
  </si>
  <si>
    <t>(40)</t>
  </si>
  <si>
    <t>(80)</t>
  </si>
  <si>
    <t>(55)</t>
  </si>
  <si>
    <t>(90)</t>
  </si>
  <si>
    <t>(50)</t>
  </si>
  <si>
    <t>Obora</t>
  </si>
  <si>
    <t>(20)</t>
  </si>
  <si>
    <t>(70)</t>
  </si>
  <si>
    <t>(65)</t>
  </si>
  <si>
    <t>(95)</t>
  </si>
  <si>
    <t>(15)</t>
  </si>
  <si>
    <t>Manětín A</t>
  </si>
  <si>
    <t>(5)</t>
  </si>
  <si>
    <t>Horní Bělá B</t>
  </si>
  <si>
    <t>Manětín B</t>
  </si>
  <si>
    <t xml:space="preserve">Celkové výsledky - starší </t>
  </si>
  <si>
    <t>Požární útok CTIF</t>
  </si>
  <si>
    <t>K úřednímu času se připočítávají trestné sekundy</t>
  </si>
  <si>
    <t>Výsledek soutěže</t>
  </si>
  <si>
    <t>nesprávné překonání překážek
10 tb. = sekund</t>
  </si>
  <si>
    <t>za celé přetočení hadice
(každá hadice se posuzuje samostatně)
5 tb. = sekund</t>
  </si>
  <si>
    <t>za rozpojení spojky nebo zapojení na 1 ozub
za každý případ
20 tb. = sekund</t>
  </si>
  <si>
    <t>nesprávné rozložení hadice nebo
nesprávné položení hadic u překářek
10 tb. = sekund</t>
  </si>
  <si>
    <t>za zapomenuté, ztracené ne špatně 
odložené nářadí
5 tb. = sekund</t>
  </si>
  <si>
    <t>za nesprávné zařazení techn. prostředku
u stojanu
10 tb. = sekund</t>
  </si>
  <si>
    <t>za nesprávné uvázaný uzel
za každý případ
10 tb. = sekund</t>
  </si>
  <si>
    <t>za mluvení během plnění disciplíny 
za každý případ
10 tb. = sekund)</t>
  </si>
  <si>
    <t>nesprávná práce
10 tb. = sekund</t>
  </si>
  <si>
    <t>součet trest. Sekund a úředního času</t>
  </si>
  <si>
    <t>počet bodů za umístění</t>
  </si>
  <si>
    <t>KATEGORIE: STARŠÍ</t>
  </si>
  <si>
    <t>start. číslo</t>
  </si>
  <si>
    <t>pokus</t>
  </si>
  <si>
    <t>I.pokus</t>
  </si>
  <si>
    <t>II.pokus</t>
  </si>
  <si>
    <t>součet tr. bodů</t>
  </si>
  <si>
    <t>naměřený čas</t>
  </si>
  <si>
    <t>19. - 20.5. 2018, Žichlice</t>
  </si>
  <si>
    <t>(35)</t>
  </si>
  <si>
    <t>(45)</t>
  </si>
  <si>
    <t>(85)</t>
  </si>
  <si>
    <t>(25)</t>
  </si>
  <si>
    <t>Manětín</t>
  </si>
  <si>
    <t>(75)</t>
  </si>
  <si>
    <t>Celkové výsledky - mladší</t>
  </si>
  <si>
    <t>KATEGORIE: Mladší</t>
  </si>
  <si>
    <t>součet trestných bodů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</si>
</sst>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"/>
    <numFmt numFmtId="173" formatCode="[$-405]d\.\ mmmm\ yyyy"/>
    <numFmt numFmtId="174" formatCode="[$-F400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61">
    <font>
      <sz val="10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8"/>
      <name val="Arial"/>
      <family val="2"/>
    </font>
    <font>
      <b/>
      <i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b/>
      <sz val="12"/>
      <name val="Arial CE"/>
      <family val="2"/>
    </font>
    <font>
      <sz val="14"/>
      <name val="Arial CE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i/>
      <sz val="10"/>
      <name val="Comic Sans MS"/>
      <family val="4"/>
    </font>
    <font>
      <b/>
      <i/>
      <sz val="10"/>
      <name val="Arial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5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 textRotation="90" wrapText="1"/>
      <protection hidden="1"/>
    </xf>
    <xf numFmtId="0" fontId="3" fillId="0" borderId="13" xfId="0" applyFont="1" applyFill="1" applyBorder="1" applyAlignment="1" applyProtection="1">
      <alignment horizontal="center" vertical="center" textRotation="90" wrapText="1"/>
      <protection hidden="1"/>
    </xf>
    <xf numFmtId="0" fontId="3" fillId="0" borderId="14" xfId="0" applyFont="1" applyFill="1" applyBorder="1" applyAlignment="1" applyProtection="1">
      <alignment horizontal="center" vertical="center" textRotation="90" wrapText="1"/>
      <protection hidden="1"/>
    </xf>
    <xf numFmtId="0" fontId="3" fillId="0" borderId="15" xfId="0" applyFont="1" applyFill="1" applyBorder="1" applyAlignment="1" applyProtection="1">
      <alignment horizontal="center" vertical="center" textRotation="90" wrapText="1"/>
      <protection hidden="1"/>
    </xf>
    <xf numFmtId="1" fontId="3" fillId="0" borderId="16" xfId="0" applyNumberFormat="1" applyFont="1" applyFill="1" applyBorder="1" applyAlignment="1" applyProtection="1">
      <alignment horizontal="center" vertical="center" textRotation="90" wrapText="1"/>
      <protection hidden="1"/>
    </xf>
    <xf numFmtId="174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174" fontId="0" fillId="0" borderId="0" xfId="0" applyNumberFormat="1" applyFill="1" applyAlignment="1">
      <alignment horizontal="center" vertical="center"/>
    </xf>
    <xf numFmtId="174" fontId="3" fillId="0" borderId="17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9" fillId="0" borderId="18" xfId="0" applyNumberFormat="1" applyFont="1" applyBorder="1" applyAlignment="1" applyProtection="1">
      <alignment horizontal="center" vertical="center"/>
      <protection/>
    </xf>
    <xf numFmtId="174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174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 locked="0"/>
    </xf>
    <xf numFmtId="0" fontId="0" fillId="0" borderId="13" xfId="0" applyFill="1" applyBorder="1" applyAlignment="1" applyProtection="1">
      <alignment horizontal="center" vertical="center"/>
      <protection hidden="1"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174" fontId="4" fillId="0" borderId="17" xfId="0" applyNumberFormat="1" applyFont="1" applyFill="1" applyBorder="1" applyAlignment="1" applyProtection="1">
      <alignment horizontal="center" vertical="center"/>
      <protection hidden="1"/>
    </xf>
    <xf numFmtId="21" fontId="4" fillId="0" borderId="19" xfId="0" applyNumberFormat="1" applyFont="1" applyFill="1" applyBorder="1" applyAlignment="1" applyProtection="1">
      <alignment horizontal="center" vertical="center"/>
      <protection hidden="1"/>
    </xf>
    <xf numFmtId="1" fontId="6" fillId="0" borderId="15" xfId="0" applyNumberFormat="1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hidden="1" locked="0"/>
    </xf>
    <xf numFmtId="0" fontId="0" fillId="0" borderId="10" xfId="0" applyFill="1" applyBorder="1" applyAlignment="1" applyProtection="1">
      <alignment horizontal="center" vertical="center"/>
      <protection hidden="1" locked="0"/>
    </xf>
    <xf numFmtId="174" fontId="4" fillId="0" borderId="20" xfId="0" applyNumberFormat="1" applyFont="1" applyFill="1" applyBorder="1" applyAlignment="1" applyProtection="1">
      <alignment horizontal="center" vertical="center"/>
      <protection hidden="1"/>
    </xf>
    <xf numFmtId="174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74" fontId="10" fillId="0" borderId="21" xfId="0" applyNumberFormat="1" applyFont="1" applyFill="1" applyBorder="1" applyAlignment="1" applyProtection="1">
      <alignment horizontal="center" vertical="center" shrinkToFit="1"/>
      <protection/>
    </xf>
    <xf numFmtId="0" fontId="11" fillId="0" borderId="19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2" fontId="3" fillId="0" borderId="15" xfId="0" applyNumberFormat="1" applyFont="1" applyFill="1" applyBorder="1" applyAlignment="1" applyProtection="1">
      <alignment horizontal="center" vertical="center"/>
      <protection hidden="1"/>
    </xf>
    <xf numFmtId="1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16" fillId="0" borderId="21" xfId="0" applyNumberFormat="1" applyFont="1" applyFill="1" applyBorder="1" applyAlignment="1" applyProtection="1">
      <alignment horizontal="center" vertical="center" shrinkToFit="1"/>
      <protection/>
    </xf>
    <xf numFmtId="0" fontId="17" fillId="0" borderId="18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 locked="0"/>
    </xf>
    <xf numFmtId="0" fontId="15" fillId="0" borderId="10" xfId="0" applyFont="1" applyFill="1" applyBorder="1" applyAlignment="1" applyProtection="1">
      <alignment horizontal="center" vertical="center"/>
      <protection hidden="1" locked="0"/>
    </xf>
    <xf numFmtId="0" fontId="16" fillId="0" borderId="14" xfId="0" applyFont="1" applyFill="1" applyBorder="1" applyAlignment="1" applyProtection="1">
      <alignment horizontal="center" vertical="center"/>
      <protection hidden="1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11" fillId="0" borderId="2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 hidden="1"/>
    </xf>
    <xf numFmtId="174" fontId="1" fillId="0" borderId="23" xfId="0" applyNumberFormat="1" applyFont="1" applyBorder="1" applyAlignment="1" applyProtection="1">
      <alignment horizontal="center" vertical="center" wrapText="1"/>
      <protection hidden="1"/>
    </xf>
    <xf numFmtId="174" fontId="1" fillId="0" borderId="13" xfId="0" applyNumberFormat="1" applyFont="1" applyBorder="1" applyAlignment="1" applyProtection="1">
      <alignment horizontal="center" vertical="center" wrapText="1"/>
      <protection hidden="1"/>
    </xf>
    <xf numFmtId="174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174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27" xfId="0" applyNumberFormat="1" applyFont="1" applyBorder="1" applyAlignment="1" applyProtection="1">
      <alignment horizontal="center" vertical="center" textRotation="90" wrapText="1"/>
      <protection hidden="1"/>
    </xf>
    <xf numFmtId="174" fontId="1" fillId="0" borderId="15" xfId="0" applyNumberFormat="1" applyFont="1" applyBorder="1" applyAlignment="1" applyProtection="1">
      <alignment horizontal="center" vertical="center" textRotation="90" wrapText="1"/>
      <protection hidden="1"/>
    </xf>
    <xf numFmtId="174" fontId="1" fillId="0" borderId="26" xfId="0" applyNumberFormat="1" applyFont="1" applyBorder="1" applyAlignment="1" applyProtection="1">
      <alignment horizontal="center" vertical="center" wrapText="1"/>
      <protection hidden="1"/>
    </xf>
    <xf numFmtId="174" fontId="1" fillId="0" borderId="14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174" fontId="0" fillId="0" borderId="30" xfId="0" applyNumberFormat="1" applyBorder="1" applyAlignment="1">
      <alignment horizontal="center" vertical="center"/>
    </xf>
    <xf numFmtId="174" fontId="0" fillId="0" borderId="31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4" fontId="1" fillId="0" borderId="27" xfId="0" applyNumberFormat="1" applyFont="1" applyBorder="1" applyAlignment="1" applyProtection="1">
      <alignment horizontal="center" vertical="center" wrapText="1"/>
      <protection hidden="1"/>
    </xf>
    <xf numFmtId="174" fontId="1" fillId="0" borderId="15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textRotation="90" wrapText="1"/>
      <protection hidden="1"/>
    </xf>
    <xf numFmtId="0" fontId="3" fillId="0" borderId="17" xfId="0" applyFont="1" applyFill="1" applyBorder="1" applyAlignment="1" applyProtection="1">
      <alignment horizontal="center" vertical="center" textRotation="90" wrapText="1"/>
      <protection hidden="1"/>
    </xf>
    <xf numFmtId="174" fontId="0" fillId="0" borderId="32" xfId="0" applyNumberForma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37" fillId="33" borderId="0" xfId="0" applyFont="1" applyFill="1" applyAlignment="1" applyProtection="1">
      <alignment horizontal="center"/>
      <protection hidden="1" locked="0"/>
    </xf>
    <xf numFmtId="0" fontId="38" fillId="0" borderId="0" xfId="0" applyFont="1" applyFill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 textRotation="90"/>
      <protection hidden="1"/>
    </xf>
    <xf numFmtId="0" fontId="2" fillId="0" borderId="38" xfId="0" applyFont="1" applyBorder="1" applyAlignment="1" applyProtection="1">
      <alignment horizontal="center" vertical="center" textRotation="90" wrapText="1"/>
      <protection hidden="1"/>
    </xf>
    <xf numFmtId="0" fontId="39" fillId="0" borderId="37" xfId="0" applyFont="1" applyBorder="1" applyAlignment="1" applyProtection="1">
      <alignment horizontal="center" vertical="center" textRotation="90"/>
      <protection hidden="1"/>
    </xf>
    <xf numFmtId="0" fontId="2" fillId="0" borderId="24" xfId="0" applyFont="1" applyBorder="1" applyAlignment="1" applyProtection="1">
      <alignment horizontal="center" vertical="center" textRotation="90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9" fillId="0" borderId="24" xfId="0" applyFont="1" applyBorder="1" applyAlignment="1" applyProtection="1">
      <alignment horizontal="center" vertical="center" textRotation="90"/>
      <protection hidden="1"/>
    </xf>
    <xf numFmtId="0" fontId="2" fillId="0" borderId="40" xfId="0" applyFont="1" applyBorder="1" applyAlignment="1" applyProtection="1">
      <alignment horizontal="center" vertical="center" textRotation="90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39" fillId="0" borderId="40" xfId="0" applyFont="1" applyBorder="1" applyAlignment="1" applyProtection="1">
      <alignment horizontal="center" vertical="center" textRotation="90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39" fillId="0" borderId="37" xfId="0" applyFont="1" applyBorder="1" applyAlignment="1" applyProtection="1">
      <alignment horizontal="center" vertical="center" textRotation="90" wrapText="1"/>
      <protection hidden="1"/>
    </xf>
    <xf numFmtId="0" fontId="39" fillId="0" borderId="24" xfId="0" applyFont="1" applyBorder="1" applyAlignment="1" applyProtection="1">
      <alignment horizontal="center" vertical="center" textRotation="90" wrapText="1"/>
      <protection hidden="1"/>
    </xf>
    <xf numFmtId="0" fontId="39" fillId="0" borderId="40" xfId="0" applyFont="1" applyBorder="1" applyAlignment="1" applyProtection="1">
      <alignment horizontal="center" vertical="center" textRotation="90" wrapText="1"/>
      <protection hidden="1"/>
    </xf>
    <xf numFmtId="1" fontId="1" fillId="34" borderId="46" xfId="0" applyNumberFormat="1" applyFont="1" applyFill="1" applyBorder="1" applyAlignment="1" applyProtection="1">
      <alignment horizontal="center" vertical="center"/>
      <protection hidden="1"/>
    </xf>
    <xf numFmtId="0" fontId="1" fillId="34" borderId="46" xfId="0" applyFont="1" applyFill="1" applyBorder="1" applyAlignment="1" applyProtection="1">
      <alignment horizontal="left" vertical="center"/>
      <protection hidden="1"/>
    </xf>
    <xf numFmtId="1" fontId="40" fillId="34" borderId="46" xfId="0" applyNumberFormat="1" applyFont="1" applyFill="1" applyBorder="1" applyAlignment="1" applyProtection="1">
      <alignment horizontal="center" vertical="center"/>
      <protection hidden="1"/>
    </xf>
    <xf numFmtId="2" fontId="1" fillId="34" borderId="48" xfId="0" applyNumberFormat="1" applyFont="1" applyFill="1" applyBorder="1" applyAlignment="1" applyProtection="1">
      <alignment horizontal="center" vertical="center"/>
      <protection hidden="1"/>
    </xf>
    <xf numFmtId="1" fontId="40" fillId="34" borderId="49" xfId="0" applyNumberFormat="1" applyFont="1" applyFill="1" applyBorder="1" applyAlignment="1" applyProtection="1">
      <alignment horizontal="center" vertical="center"/>
      <protection hidden="1"/>
    </xf>
    <xf numFmtId="1" fontId="1" fillId="34" borderId="50" xfId="0" applyNumberFormat="1" applyFont="1" applyFill="1" applyBorder="1" applyAlignment="1" applyProtection="1">
      <alignment horizontal="center" vertical="center"/>
      <protection hidden="1"/>
    </xf>
    <xf numFmtId="1" fontId="38" fillId="34" borderId="46" xfId="0" applyNumberFormat="1" applyFont="1" applyFill="1" applyBorder="1" applyAlignment="1" applyProtection="1">
      <alignment horizontal="center" vertical="center"/>
      <protection hidden="1"/>
    </xf>
    <xf numFmtId="1" fontId="1" fillId="34" borderId="22" xfId="0" applyNumberFormat="1" applyFont="1" applyFill="1" applyBorder="1" applyAlignment="1" applyProtection="1">
      <alignment horizontal="center" vertical="center"/>
      <protection hidden="1"/>
    </xf>
    <xf numFmtId="0" fontId="1" fillId="34" borderId="22" xfId="0" applyFont="1" applyFill="1" applyBorder="1" applyAlignment="1" applyProtection="1">
      <alignment horizontal="left" vertical="center"/>
      <protection hidden="1"/>
    </xf>
    <xf numFmtId="1" fontId="40" fillId="34" borderId="22" xfId="0" applyNumberFormat="1" applyFont="1" applyFill="1" applyBorder="1" applyAlignment="1" applyProtection="1">
      <alignment horizontal="center" vertical="center"/>
      <protection hidden="1"/>
    </xf>
    <xf numFmtId="2" fontId="1" fillId="34" borderId="39" xfId="0" applyNumberFormat="1" applyFont="1" applyFill="1" applyBorder="1" applyAlignment="1" applyProtection="1">
      <alignment horizontal="center" vertical="center"/>
      <protection hidden="1"/>
    </xf>
    <xf numFmtId="1" fontId="40" fillId="34" borderId="51" xfId="0" applyNumberFormat="1" applyFont="1" applyFill="1" applyBorder="1" applyAlignment="1" applyProtection="1">
      <alignment horizontal="center" vertical="center"/>
      <protection hidden="1"/>
    </xf>
    <xf numFmtId="1" fontId="1" fillId="34" borderId="10" xfId="0" applyNumberFormat="1" applyFont="1" applyFill="1" applyBorder="1" applyAlignment="1" applyProtection="1">
      <alignment horizontal="center" vertical="center"/>
      <protection hidden="1"/>
    </xf>
    <xf numFmtId="1" fontId="38" fillId="34" borderId="22" xfId="0" applyNumberFormat="1" applyFont="1" applyFill="1" applyBorder="1" applyAlignment="1" applyProtection="1">
      <alignment horizontal="center" vertical="center"/>
      <protection hidden="1"/>
    </xf>
    <xf numFmtId="0" fontId="1" fillId="34" borderId="52" xfId="0" applyFont="1" applyFill="1" applyBorder="1" applyAlignment="1" applyProtection="1">
      <alignment horizontal="left" vertical="center"/>
      <protection hidden="1"/>
    </xf>
    <xf numFmtId="1" fontId="40" fillId="34" borderId="21" xfId="0" applyNumberFormat="1" applyFont="1" applyFill="1" applyBorder="1" applyAlignment="1" applyProtection="1">
      <alignment horizontal="center" vertical="center"/>
      <protection hidden="1"/>
    </xf>
    <xf numFmtId="1" fontId="40" fillId="34" borderId="52" xfId="0" applyNumberFormat="1" applyFont="1" applyFill="1" applyBorder="1" applyAlignment="1" applyProtection="1">
      <alignment horizontal="center" vertical="center"/>
      <protection hidden="1"/>
    </xf>
    <xf numFmtId="1" fontId="1" fillId="34" borderId="53" xfId="0" applyNumberFormat="1" applyFont="1" applyFill="1" applyBorder="1" applyAlignment="1" applyProtection="1">
      <alignment horizontal="center" vertical="center"/>
      <protection hidden="1"/>
    </xf>
    <xf numFmtId="0" fontId="1" fillId="34" borderId="54" xfId="0" applyFont="1" applyFill="1" applyBorder="1" applyAlignment="1" applyProtection="1">
      <alignment horizontal="left" vertical="center"/>
      <protection hidden="1"/>
    </xf>
    <xf numFmtId="1" fontId="40" fillId="34" borderId="53" xfId="0" applyNumberFormat="1" applyFont="1" applyFill="1" applyBorder="1" applyAlignment="1" applyProtection="1">
      <alignment horizontal="center" vertical="center"/>
      <protection hidden="1"/>
    </xf>
    <xf numFmtId="1" fontId="40" fillId="34" borderId="55" xfId="0" applyNumberFormat="1" applyFont="1" applyFill="1" applyBorder="1" applyAlignment="1" applyProtection="1">
      <alignment horizontal="center" vertical="center"/>
      <protection hidden="1"/>
    </xf>
    <xf numFmtId="2" fontId="1" fillId="34" borderId="56" xfId="0" applyNumberFormat="1" applyFont="1" applyFill="1" applyBorder="1" applyAlignment="1" applyProtection="1">
      <alignment horizontal="center" vertical="center"/>
      <protection hidden="1"/>
    </xf>
    <xf numFmtId="1" fontId="40" fillId="34" borderId="57" xfId="0" applyNumberFormat="1" applyFont="1" applyFill="1" applyBorder="1" applyAlignment="1" applyProtection="1">
      <alignment horizontal="center" vertical="center"/>
      <protection hidden="1"/>
    </xf>
    <xf numFmtId="1" fontId="1" fillId="34" borderId="58" xfId="0" applyNumberFormat="1" applyFont="1" applyFill="1" applyBorder="1" applyAlignment="1" applyProtection="1">
      <alignment horizontal="center" vertical="center"/>
      <protection hidden="1"/>
    </xf>
    <xf numFmtId="1" fontId="40" fillId="34" borderId="54" xfId="0" applyNumberFormat="1" applyFont="1" applyFill="1" applyBorder="1" applyAlignment="1" applyProtection="1">
      <alignment horizontal="center" vertical="center"/>
      <protection hidden="1"/>
    </xf>
    <xf numFmtId="1" fontId="38" fillId="34" borderId="53" xfId="0" applyNumberFormat="1" applyFont="1" applyFill="1" applyBorder="1" applyAlignment="1" applyProtection="1">
      <alignment horizontal="center" vertical="center"/>
      <protection hidden="1"/>
    </xf>
    <xf numFmtId="1" fontId="1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left" vertical="center"/>
      <protection hidden="1"/>
    </xf>
    <xf numFmtId="1" fontId="40" fillId="0" borderId="22" xfId="0" applyNumberFormat="1" applyFont="1" applyFill="1" applyBorder="1" applyAlignment="1" applyProtection="1">
      <alignment horizontal="center" vertical="center"/>
      <protection hidden="1"/>
    </xf>
    <xf numFmtId="2" fontId="1" fillId="0" borderId="39" xfId="0" applyNumberFormat="1" applyFont="1" applyFill="1" applyBorder="1" applyAlignment="1" applyProtection="1">
      <alignment horizontal="center" vertical="center"/>
      <protection hidden="1"/>
    </xf>
    <xf numFmtId="1" fontId="40" fillId="0" borderId="51" xfId="0" applyNumberFormat="1" applyFont="1" applyFill="1" applyBorder="1" applyAlignment="1" applyProtection="1">
      <alignment horizontal="center" vertical="center"/>
      <protection hidden="1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1" fontId="38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1" fillId="0" borderId="52" xfId="0" applyFont="1" applyFill="1" applyBorder="1" applyAlignment="1" applyProtection="1">
      <alignment horizontal="left" vertical="center"/>
      <protection hidden="1"/>
    </xf>
    <xf numFmtId="1" fontId="40" fillId="0" borderId="21" xfId="0" applyNumberFormat="1" applyFont="1" applyFill="1" applyBorder="1" applyAlignment="1" applyProtection="1">
      <alignment horizontal="center" vertical="center"/>
      <protection hidden="1"/>
    </xf>
    <xf numFmtId="1" fontId="40" fillId="0" borderId="52" xfId="0" applyNumberFormat="1" applyFont="1" applyFill="1" applyBorder="1" applyAlignment="1" applyProtection="1">
      <alignment horizontal="center" vertical="center"/>
      <protection hidden="1"/>
    </xf>
    <xf numFmtId="0" fontId="41" fillId="0" borderId="15" xfId="0" applyFont="1" applyBorder="1" applyAlignment="1" applyProtection="1">
      <alignment horizontal="center" vertical="center" wrapText="1"/>
      <protection hidden="1"/>
    </xf>
    <xf numFmtId="0" fontId="41" fillId="0" borderId="13" xfId="0" applyFont="1" applyBorder="1" applyAlignment="1" applyProtection="1">
      <alignment horizontal="center" vertical="center" wrapText="1"/>
      <protection hidden="1"/>
    </xf>
    <xf numFmtId="0" fontId="41" fillId="0" borderId="16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41" fillId="0" borderId="39" xfId="0" applyFont="1" applyBorder="1" applyAlignment="1" applyProtection="1">
      <alignment horizontal="center" vertical="center" wrapText="1"/>
      <protection hidden="1"/>
    </xf>
    <xf numFmtId="0" fontId="41" fillId="0" borderId="10" xfId="0" applyFont="1" applyBorder="1" applyAlignment="1" applyProtection="1">
      <alignment horizontal="center" vertical="center" wrapText="1"/>
      <protection hidden="1"/>
    </xf>
    <xf numFmtId="0" fontId="41" fillId="0" borderId="51" xfId="0" applyFont="1" applyBorder="1" applyAlignment="1" applyProtection="1">
      <alignment horizontal="center" vertical="center" wrapText="1"/>
      <protection hidden="1"/>
    </xf>
    <xf numFmtId="0" fontId="42" fillId="35" borderId="11" xfId="0" applyFont="1" applyFill="1" applyBorder="1" applyAlignment="1" applyProtection="1">
      <alignment horizontal="justify" vertical="center" textRotation="90" wrapText="1" shrinkToFit="1"/>
      <protection hidden="1"/>
    </xf>
    <xf numFmtId="0" fontId="42" fillId="36" borderId="10" xfId="0" applyFont="1" applyFill="1" applyBorder="1" applyAlignment="1" applyProtection="1">
      <alignment horizontal="justify" vertical="center" textRotation="90" wrapText="1" shrinkToFit="1"/>
      <protection hidden="1"/>
    </xf>
    <xf numFmtId="0" fontId="42" fillId="37" borderId="10" xfId="0" applyFont="1" applyFill="1" applyBorder="1" applyAlignment="1" applyProtection="1">
      <alignment horizontal="justify" vertical="center" textRotation="90" wrapText="1" shrinkToFit="1"/>
      <protection hidden="1"/>
    </xf>
    <xf numFmtId="0" fontId="42" fillId="35" borderId="10" xfId="0" applyFont="1" applyFill="1" applyBorder="1" applyAlignment="1" applyProtection="1">
      <alignment horizontal="justify" vertical="center" textRotation="90" wrapText="1" shrinkToFi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textRotation="90" wrapText="1"/>
      <protection hidden="1"/>
    </xf>
    <xf numFmtId="0" fontId="2" fillId="0" borderId="51" xfId="0" applyFont="1" applyBorder="1" applyAlignment="1" applyProtection="1">
      <alignment horizontal="center" textRotation="90" wrapText="1"/>
      <protection hidden="1"/>
    </xf>
    <xf numFmtId="0" fontId="2" fillId="0" borderId="59" xfId="0" applyFont="1" applyBorder="1" applyAlignment="1" applyProtection="1">
      <alignment horizontal="left" vertical="center" wrapText="1" indent="1"/>
      <protection hidden="1"/>
    </xf>
    <xf numFmtId="0" fontId="2" fillId="0" borderId="60" xfId="0" applyFont="1" applyBorder="1" applyAlignment="1" applyProtection="1">
      <alignment horizontal="left" vertical="center" wrapText="1" indent="1"/>
      <protection hidden="1"/>
    </xf>
    <xf numFmtId="0" fontId="2" fillId="0" borderId="61" xfId="0" applyFont="1" applyBorder="1" applyAlignment="1" applyProtection="1">
      <alignment horizontal="left" vertical="center" wrapText="1" indent="1"/>
      <protection hidden="1"/>
    </xf>
    <xf numFmtId="0" fontId="2" fillId="0" borderId="62" xfId="0" applyFont="1" applyBorder="1" applyAlignment="1" applyProtection="1">
      <alignment horizontal="left" vertical="center" wrapText="1" indent="1"/>
      <protection hidden="1"/>
    </xf>
    <xf numFmtId="0" fontId="2" fillId="0" borderId="17" xfId="0" applyFont="1" applyBorder="1" applyAlignment="1" applyProtection="1">
      <alignment horizontal="left" vertical="center" wrapText="1" indent="1"/>
      <protection hidden="1"/>
    </xf>
    <xf numFmtId="0" fontId="2" fillId="0" borderId="18" xfId="0" applyFont="1" applyBorder="1" applyAlignment="1" applyProtection="1">
      <alignment horizontal="left" vertical="center" wrapText="1" inden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textRotation="90" wrapText="1"/>
      <protection hidden="1"/>
    </xf>
    <xf numFmtId="0" fontId="2" fillId="0" borderId="57" xfId="0" applyFont="1" applyBorder="1" applyAlignment="1" applyProtection="1">
      <alignment horizontal="center" textRotation="90" wrapText="1"/>
      <protection hidden="1"/>
    </xf>
    <xf numFmtId="0" fontId="42" fillId="35" borderId="63" xfId="0" applyFont="1" applyFill="1" applyBorder="1" applyAlignment="1" applyProtection="1">
      <alignment horizontal="justify" vertical="center" textRotation="90" wrapText="1" shrinkToFit="1"/>
      <protection hidden="1"/>
    </xf>
    <xf numFmtId="0" fontId="42" fillId="36" borderId="58" xfId="0" applyFont="1" applyFill="1" applyBorder="1" applyAlignment="1" applyProtection="1">
      <alignment horizontal="justify" vertical="center" textRotation="90" wrapText="1" shrinkToFit="1"/>
      <protection hidden="1"/>
    </xf>
    <xf numFmtId="0" fontId="42" fillId="37" borderId="58" xfId="0" applyFont="1" applyFill="1" applyBorder="1" applyAlignment="1" applyProtection="1">
      <alignment horizontal="justify" vertical="center" textRotation="90" wrapText="1" shrinkToFit="1"/>
      <protection hidden="1"/>
    </xf>
    <xf numFmtId="0" fontId="42" fillId="35" borderId="58" xfId="0" applyFont="1" applyFill="1" applyBorder="1" applyAlignment="1" applyProtection="1">
      <alignment horizontal="justify" vertical="center" textRotation="90" wrapText="1" shrinkToFit="1"/>
      <protection hidden="1"/>
    </xf>
    <xf numFmtId="0" fontId="11" fillId="0" borderId="48" xfId="0" applyFont="1" applyBorder="1" applyAlignment="1" applyProtection="1">
      <alignment horizontal="center" vertical="center" wrapText="1"/>
      <protection hidden="1"/>
    </xf>
    <xf numFmtId="0" fontId="43" fillId="0" borderId="29" xfId="0" applyFont="1" applyBorder="1" applyAlignment="1" applyProtection="1">
      <alignment horizontal="left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1" fontId="1" fillId="0" borderId="64" xfId="0" applyNumberFormat="1" applyFont="1" applyBorder="1" applyAlignment="1" applyProtection="1">
      <alignment horizontal="center" vertical="center" wrapText="1"/>
      <protection hidden="1" locked="0"/>
    </xf>
    <xf numFmtId="1" fontId="1" fillId="0" borderId="50" xfId="0" applyNumberFormat="1" applyFont="1" applyBorder="1" applyAlignment="1" applyProtection="1">
      <alignment horizontal="center" vertical="center" wrapText="1"/>
      <protection hidden="1" locked="0"/>
    </xf>
    <xf numFmtId="1" fontId="1" fillId="0" borderId="65" xfId="0" applyNumberFormat="1" applyFont="1" applyBorder="1" applyAlignment="1" applyProtection="1">
      <alignment horizontal="center" vertical="center" wrapText="1"/>
      <protection hidden="1" locked="0"/>
    </xf>
    <xf numFmtId="2" fontId="1" fillId="0" borderId="48" xfId="0" applyNumberFormat="1" applyFont="1" applyBorder="1" applyAlignment="1" applyProtection="1">
      <alignment horizontal="center" vertical="center" wrapText="1"/>
      <protection hidden="1"/>
    </xf>
    <xf numFmtId="1" fontId="41" fillId="0" borderId="35" xfId="0" applyNumberFormat="1" applyFont="1" applyBorder="1" applyAlignment="1" applyProtection="1">
      <alignment horizontal="center" vertical="center" wrapText="1"/>
      <protection hidden="1"/>
    </xf>
    <xf numFmtId="0" fontId="11" fillId="0" borderId="56" xfId="0" applyFont="1" applyBorder="1" applyAlignment="1" applyProtection="1">
      <alignment horizontal="center" vertical="center" wrapText="1"/>
      <protection hidden="1"/>
    </xf>
    <xf numFmtId="0" fontId="43" fillId="0" borderId="66" xfId="0" applyFont="1" applyBorder="1" applyAlignment="1" applyProtection="1">
      <alignment horizontal="left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1" fontId="1" fillId="0" borderId="63" xfId="0" applyNumberFormat="1" applyFont="1" applyBorder="1" applyAlignment="1" applyProtection="1">
      <alignment horizontal="center" vertical="center" wrapText="1"/>
      <protection hidden="1" locked="0"/>
    </xf>
    <xf numFmtId="1" fontId="1" fillId="0" borderId="58" xfId="0" applyNumberFormat="1" applyFont="1" applyBorder="1" applyAlignment="1" applyProtection="1">
      <alignment horizontal="center" vertical="center" wrapText="1"/>
      <protection hidden="1" locked="0"/>
    </xf>
    <xf numFmtId="1" fontId="1" fillId="0" borderId="67" xfId="0" applyNumberFormat="1" applyFont="1" applyBorder="1" applyAlignment="1" applyProtection="1">
      <alignment horizontal="center" vertical="center" wrapText="1"/>
      <protection hidden="1" locked="0"/>
    </xf>
    <xf numFmtId="2" fontId="1" fillId="0" borderId="56" xfId="0" applyNumberFormat="1" applyFont="1" applyBorder="1" applyAlignment="1" applyProtection="1">
      <alignment horizontal="center" vertical="center" wrapText="1"/>
      <protection hidden="1"/>
    </xf>
    <xf numFmtId="1" fontId="41" fillId="0" borderId="68" xfId="0" applyNumberFormat="1" applyFont="1" applyBorder="1" applyAlignment="1" applyProtection="1">
      <alignment horizontal="center" vertical="center" wrapText="1"/>
      <protection hidden="1"/>
    </xf>
    <xf numFmtId="0" fontId="43" fillId="0" borderId="50" xfId="0" applyFont="1" applyBorder="1" applyAlignment="1" applyProtection="1">
      <alignment horizontal="left" vertical="center" wrapText="1"/>
      <protection hidden="1"/>
    </xf>
    <xf numFmtId="0" fontId="43" fillId="0" borderId="58" xfId="0" applyFont="1" applyBorder="1" applyAlignment="1" applyProtection="1">
      <alignment horizontal="left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43" fillId="0" borderId="13" xfId="0" applyFont="1" applyBorder="1" applyAlignment="1" applyProtection="1">
      <alignment horizontal="left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1" fontId="1" fillId="0" borderId="12" xfId="0" applyNumberFormat="1" applyFont="1" applyBorder="1" applyAlignment="1" applyProtection="1">
      <alignment horizontal="center" vertical="center" wrapText="1"/>
      <protection hidden="1" locked="0"/>
    </xf>
    <xf numFmtId="1" fontId="1" fillId="0" borderId="13" xfId="0" applyNumberFormat="1" applyFont="1" applyBorder="1" applyAlignment="1" applyProtection="1">
      <alignment horizontal="center" vertical="center" wrapText="1"/>
      <protection hidden="1" locked="0"/>
    </xf>
    <xf numFmtId="1" fontId="1" fillId="0" borderId="14" xfId="0" applyNumberFormat="1" applyFont="1" applyBorder="1" applyAlignment="1" applyProtection="1">
      <alignment horizontal="center" vertical="center" wrapText="1"/>
      <protection hidden="1" locked="0"/>
    </xf>
    <xf numFmtId="0" fontId="2" fillId="0" borderId="69" xfId="0" applyFont="1" applyBorder="1" applyAlignment="1" applyProtection="1">
      <alignment horizontal="center" textRotation="90" wrapText="1"/>
      <protection hidden="1"/>
    </xf>
    <xf numFmtId="0" fontId="2" fillId="0" borderId="27" xfId="0" applyFont="1" applyBorder="1" applyAlignment="1" applyProtection="1">
      <alignment horizontal="center" textRotation="90" wrapText="1"/>
      <protection hidden="1"/>
    </xf>
    <xf numFmtId="0" fontId="2" fillId="0" borderId="42" xfId="0" applyFont="1" applyBorder="1" applyAlignment="1" applyProtection="1">
      <alignment horizontal="center" textRotation="90" wrapText="1"/>
      <protection hidden="1"/>
    </xf>
    <xf numFmtId="0" fontId="2" fillId="0" borderId="37" xfId="0" applyFont="1" applyBorder="1" applyAlignment="1" applyProtection="1">
      <alignment horizontal="center" vertical="center" textRotation="90" wrapText="1"/>
      <protection hidden="1"/>
    </xf>
    <xf numFmtId="0" fontId="2" fillId="0" borderId="24" xfId="0" applyFont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 textRotation="90" wrapText="1"/>
      <protection hidden="1"/>
    </xf>
    <xf numFmtId="0" fontId="42" fillId="35" borderId="70" xfId="0" applyFont="1" applyFill="1" applyBorder="1" applyAlignment="1" applyProtection="1">
      <alignment horizontal="justify" vertical="center" textRotation="90" wrapText="1" shrinkToFit="1"/>
      <protection hidden="1"/>
    </xf>
    <xf numFmtId="0" fontId="42" fillId="35" borderId="67" xfId="0" applyFont="1" applyFill="1" applyBorder="1" applyAlignment="1" applyProtection="1">
      <alignment horizontal="justify" vertical="center" textRotation="90" wrapText="1" shrinkToFit="1"/>
      <protection hidden="1"/>
    </xf>
    <xf numFmtId="0" fontId="42" fillId="35" borderId="37" xfId="0" applyFont="1" applyFill="1" applyBorder="1" applyAlignment="1" applyProtection="1">
      <alignment horizontal="center" vertical="center" textRotation="90" wrapText="1" shrinkToFit="1"/>
      <protection hidden="1"/>
    </xf>
    <xf numFmtId="0" fontId="42" fillId="35" borderId="24" xfId="0" applyFont="1" applyFill="1" applyBorder="1" applyAlignment="1" applyProtection="1">
      <alignment horizontal="center" vertical="center" textRotation="90" wrapText="1" shrinkToFit="1"/>
      <protection hidden="1"/>
    </xf>
    <xf numFmtId="0" fontId="42" fillId="35" borderId="40" xfId="0" applyFont="1" applyFill="1" applyBorder="1" applyAlignment="1" applyProtection="1">
      <alignment horizontal="center" vertical="center" textRotation="90" wrapText="1" shrinkToFit="1"/>
      <protection hidden="1"/>
    </xf>
    <xf numFmtId="1" fontId="1" fillId="0" borderId="46" xfId="0" applyNumberFormat="1" applyFont="1" applyBorder="1" applyAlignment="1" applyProtection="1">
      <alignment horizontal="center" vertical="center" wrapText="1"/>
      <protection hidden="1" locked="0"/>
    </xf>
    <xf numFmtId="1" fontId="1" fillId="0" borderId="53" xfId="0" applyNumberFormat="1" applyFont="1" applyBorder="1" applyAlignment="1" applyProtection="1">
      <alignment horizontal="center" vertical="center" wrapText="1"/>
      <protection hidden="1" locked="0"/>
    </xf>
    <xf numFmtId="2" fontId="1" fillId="0" borderId="46" xfId="0" applyNumberFormat="1" applyFont="1" applyBorder="1" applyAlignment="1" applyProtection="1">
      <alignment horizontal="center" vertical="center" wrapText="1"/>
      <protection hidden="1" locked="0"/>
    </xf>
    <xf numFmtId="2" fontId="1" fillId="0" borderId="53" xfId="0" applyNumberFormat="1" applyFont="1" applyBorder="1" applyAlignment="1" applyProtection="1">
      <alignment horizontal="center" vertical="center" wrapText="1"/>
      <protection hidden="1" locked="0"/>
    </xf>
    <xf numFmtId="2" fontId="1" fillId="0" borderId="19" xfId="0" applyNumberFormat="1" applyFont="1" applyBorder="1" applyAlignment="1" applyProtection="1">
      <alignment horizontal="center" vertical="center" wrapText="1"/>
      <protection hidden="1" locked="0"/>
    </xf>
    <xf numFmtId="0" fontId="38" fillId="0" borderId="44" xfId="0" applyFont="1" applyFill="1" applyBorder="1" applyAlignment="1" applyProtection="1">
      <alignment horizontal="center"/>
      <protection hidden="1" locked="0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1" fillId="34" borderId="38" xfId="0" applyFont="1" applyFill="1" applyBorder="1" applyAlignment="1" applyProtection="1">
      <alignment horizontal="left" vertical="center"/>
      <protection hidden="1"/>
    </xf>
    <xf numFmtId="1" fontId="40" fillId="34" borderId="38" xfId="0" applyNumberFormat="1" applyFont="1" applyFill="1" applyBorder="1" applyAlignment="1" applyProtection="1">
      <alignment horizontal="center" vertical="center"/>
      <protection hidden="1"/>
    </xf>
    <xf numFmtId="1" fontId="1" fillId="0" borderId="53" xfId="0" applyNumberFormat="1" applyFont="1" applyFill="1" applyBorder="1" applyAlignment="1" applyProtection="1">
      <alignment horizontal="center" vertical="center"/>
      <protection hidden="1"/>
    </xf>
    <xf numFmtId="0" fontId="1" fillId="0" borderId="54" xfId="0" applyFont="1" applyFill="1" applyBorder="1" applyAlignment="1" applyProtection="1">
      <alignment horizontal="left" vertical="center"/>
      <protection hidden="1"/>
    </xf>
    <xf numFmtId="1" fontId="40" fillId="0" borderId="54" xfId="0" applyNumberFormat="1" applyFont="1" applyFill="1" applyBorder="1" applyAlignment="1" applyProtection="1">
      <alignment horizontal="center" vertical="center"/>
      <protection hidden="1"/>
    </xf>
    <xf numFmtId="1" fontId="40" fillId="0" borderId="53" xfId="0" applyNumberFormat="1" applyFont="1" applyFill="1" applyBorder="1" applyAlignment="1" applyProtection="1">
      <alignment horizontal="center" vertical="center"/>
      <protection hidden="1"/>
    </xf>
    <xf numFmtId="2" fontId="1" fillId="0" borderId="56" xfId="0" applyNumberFormat="1" applyFont="1" applyFill="1" applyBorder="1" applyAlignment="1" applyProtection="1">
      <alignment horizontal="center" vertical="center"/>
      <protection hidden="1"/>
    </xf>
    <xf numFmtId="1" fontId="40" fillId="0" borderId="57" xfId="0" applyNumberFormat="1" applyFont="1" applyFill="1" applyBorder="1" applyAlignment="1" applyProtection="1">
      <alignment horizontal="center" vertical="center"/>
      <protection hidden="1"/>
    </xf>
    <xf numFmtId="1" fontId="1" fillId="0" borderId="58" xfId="0" applyNumberFormat="1" applyFont="1" applyFill="1" applyBorder="1" applyAlignment="1" applyProtection="1">
      <alignment horizontal="center" vertical="center"/>
      <protection hidden="1"/>
    </xf>
    <xf numFmtId="1" fontId="38" fillId="0" borderId="53" xfId="0" applyNumberFormat="1" applyFont="1" applyFill="1" applyBorder="1" applyAlignment="1" applyProtection="1">
      <alignment horizontal="center" vertical="center"/>
      <protection hidden="1"/>
    </xf>
    <xf numFmtId="1" fontId="1" fillId="0" borderId="58" xfId="0" applyNumberFormat="1" applyFont="1" applyBorder="1" applyAlignment="1" applyProtection="1">
      <alignment vertical="center" wrapText="1"/>
      <protection hidden="1" locked="0"/>
    </xf>
    <xf numFmtId="0" fontId="42" fillId="35" borderId="71" xfId="0" applyFont="1" applyFill="1" applyBorder="1" applyAlignment="1" applyProtection="1">
      <alignment horizontal="center" vertical="center" textRotation="90" wrapText="1" shrinkToFit="1"/>
      <protection hidden="1"/>
    </xf>
    <xf numFmtId="0" fontId="2" fillId="0" borderId="6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5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MEN%202018%20-%20star&#353;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MEN%202018%20-%20mlad&#353;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ZPV"/>
      <sheetName val="V.l.ZPV"/>
      <sheetName val="Start - jaro"/>
      <sheetName val="Pozn."/>
      <sheetName val="Št.dvojic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TIS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ZPV"/>
      <sheetName val="V.l.ZPV"/>
      <sheetName val="Start - jaro"/>
      <sheetName val="Pozn."/>
      <sheetName val="Št.dvojic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TISK"/>
    </sheetNames>
    <definedNames>
      <definedName name="Uvod"/>
    </defined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N18" sqref="N18:N19"/>
    </sheetView>
  </sheetViews>
  <sheetFormatPr defaultColWidth="9.140625" defaultRowHeight="12.75"/>
  <cols>
    <col min="1" max="1" width="6.7109375" style="0" customWidth="1"/>
    <col min="2" max="2" width="11.7109375" style="0" customWidth="1"/>
    <col min="3" max="4" width="6.7109375" style="0" customWidth="1"/>
    <col min="6" max="6" width="6.7109375" style="0" customWidth="1"/>
    <col min="8" max="8" width="6.7109375" style="0" customWidth="1"/>
    <col min="11" max="11" width="6.7109375" style="0" customWidth="1"/>
    <col min="14" max="17" width="6.7109375" style="0" customWidth="1"/>
  </cols>
  <sheetData>
    <row r="1" spans="1:17" ht="24">
      <c r="A1" s="112" t="s">
        <v>101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18" thickBot="1">
      <c r="A2" s="113" t="s">
        <v>63</v>
      </c>
      <c r="B2" s="113"/>
      <c r="C2" s="113"/>
      <c r="D2" s="113"/>
      <c r="E2" s="113"/>
      <c r="F2" s="113"/>
      <c r="G2" s="113"/>
      <c r="H2" s="113"/>
      <c r="I2" s="113" t="s">
        <v>64</v>
      </c>
      <c r="J2" s="113"/>
      <c r="K2" s="113"/>
      <c r="L2" s="113"/>
      <c r="M2" s="113"/>
      <c r="N2" s="113"/>
      <c r="O2" s="113"/>
      <c r="P2" s="113"/>
      <c r="Q2" s="113"/>
    </row>
    <row r="3" spans="1:17" ht="39.75" customHeight="1">
      <c r="A3" s="115" t="s">
        <v>65</v>
      </c>
      <c r="B3" s="133" t="s">
        <v>66</v>
      </c>
      <c r="C3" s="134" t="s">
        <v>67</v>
      </c>
      <c r="D3" s="135" t="s">
        <v>70</v>
      </c>
      <c r="E3" s="136" t="s">
        <v>68</v>
      </c>
      <c r="F3" s="132"/>
      <c r="G3" s="136" t="s">
        <v>69</v>
      </c>
      <c r="H3" s="138"/>
      <c r="I3" s="137" t="s">
        <v>71</v>
      </c>
      <c r="J3" s="137"/>
      <c r="K3" s="137"/>
      <c r="L3" s="136" t="s">
        <v>72</v>
      </c>
      <c r="M3" s="137"/>
      <c r="N3" s="138"/>
      <c r="O3" s="116" t="s">
        <v>73</v>
      </c>
      <c r="P3" s="141" t="s">
        <v>74</v>
      </c>
      <c r="Q3" s="117" t="s">
        <v>75</v>
      </c>
    </row>
    <row r="4" spans="1:17" ht="12.75">
      <c r="A4" s="118"/>
      <c r="B4" s="139"/>
      <c r="C4" s="129" t="s">
        <v>76</v>
      </c>
      <c r="D4" s="119" t="s">
        <v>76</v>
      </c>
      <c r="E4" s="120" t="s">
        <v>77</v>
      </c>
      <c r="F4" s="119" t="s">
        <v>76</v>
      </c>
      <c r="G4" s="120" t="s">
        <v>77</v>
      </c>
      <c r="H4" s="119" t="s">
        <v>76</v>
      </c>
      <c r="I4" s="121" t="s">
        <v>77</v>
      </c>
      <c r="J4" s="121" t="s">
        <v>78</v>
      </c>
      <c r="K4" s="114" t="s">
        <v>76</v>
      </c>
      <c r="L4" s="120" t="s">
        <v>77</v>
      </c>
      <c r="M4" s="121" t="s">
        <v>78</v>
      </c>
      <c r="N4" s="119" t="s">
        <v>76</v>
      </c>
      <c r="O4" s="114" t="s">
        <v>76</v>
      </c>
      <c r="P4" s="142"/>
      <c r="Q4" s="122"/>
    </row>
    <row r="5" spans="1:17" ht="13.5" thickBot="1">
      <c r="A5" s="123"/>
      <c r="B5" s="140"/>
      <c r="C5" s="130"/>
      <c r="D5" s="124"/>
      <c r="E5" s="125" t="s">
        <v>79</v>
      </c>
      <c r="F5" s="124"/>
      <c r="G5" s="125" t="s">
        <v>79</v>
      </c>
      <c r="H5" s="124"/>
      <c r="I5" s="126" t="s">
        <v>79</v>
      </c>
      <c r="J5" s="126" t="s">
        <v>78</v>
      </c>
      <c r="K5" s="127"/>
      <c r="L5" s="125" t="s">
        <v>79</v>
      </c>
      <c r="M5" s="126" t="s">
        <v>78</v>
      </c>
      <c r="N5" s="124"/>
      <c r="O5" s="127"/>
      <c r="P5" s="143"/>
      <c r="Q5" s="128"/>
    </row>
    <row r="6" spans="1:17" ht="12.75" customHeight="1">
      <c r="A6" s="144">
        <v>12</v>
      </c>
      <c r="B6" s="145" t="s">
        <v>97</v>
      </c>
      <c r="C6" s="146">
        <v>1</v>
      </c>
      <c r="D6" s="146">
        <v>4</v>
      </c>
      <c r="E6" s="147">
        <v>24.25</v>
      </c>
      <c r="F6" s="148">
        <v>1</v>
      </c>
      <c r="G6" s="147">
        <v>38.98</v>
      </c>
      <c r="H6" s="148">
        <v>1</v>
      </c>
      <c r="I6" s="147">
        <v>57.23</v>
      </c>
      <c r="J6" s="149" t="s">
        <v>80</v>
      </c>
      <c r="K6" s="148">
        <v>2</v>
      </c>
      <c r="L6" s="147">
        <v>42.43</v>
      </c>
      <c r="M6" s="149" t="s">
        <v>98</v>
      </c>
      <c r="N6" s="148">
        <v>1</v>
      </c>
      <c r="O6" s="146">
        <v>0</v>
      </c>
      <c r="P6" s="150">
        <v>10</v>
      </c>
      <c r="Q6" s="150">
        <v>1</v>
      </c>
    </row>
    <row r="7" spans="1:17" ht="12.75" customHeight="1">
      <c r="A7" s="151"/>
      <c r="B7" s="152"/>
      <c r="C7" s="153"/>
      <c r="D7" s="153"/>
      <c r="E7" s="154">
        <v>24.25</v>
      </c>
      <c r="F7" s="155"/>
      <c r="G7" s="154">
        <v>41.6</v>
      </c>
      <c r="H7" s="155"/>
      <c r="I7" s="154">
        <v>56.67</v>
      </c>
      <c r="J7" s="156" t="s">
        <v>80</v>
      </c>
      <c r="K7" s="155"/>
      <c r="L7" s="154">
        <v>37.26</v>
      </c>
      <c r="M7" s="156" t="s">
        <v>80</v>
      </c>
      <c r="N7" s="155"/>
      <c r="O7" s="153"/>
      <c r="P7" s="157"/>
      <c r="Q7" s="157"/>
    </row>
    <row r="8" spans="1:17" s="177" customFormat="1" ht="12.75" customHeight="1">
      <c r="A8" s="170">
        <v>13</v>
      </c>
      <c r="B8" s="171" t="s">
        <v>53</v>
      </c>
      <c r="C8" s="172">
        <v>4</v>
      </c>
      <c r="D8" s="172">
        <v>2</v>
      </c>
      <c r="E8" s="173">
        <v>25.37</v>
      </c>
      <c r="F8" s="174">
        <v>2</v>
      </c>
      <c r="G8" s="173">
        <v>50.12</v>
      </c>
      <c r="H8" s="174">
        <v>3</v>
      </c>
      <c r="I8" s="173">
        <v>56.43</v>
      </c>
      <c r="J8" s="175" t="s">
        <v>80</v>
      </c>
      <c r="K8" s="174">
        <v>1</v>
      </c>
      <c r="L8" s="173">
        <v>40.78</v>
      </c>
      <c r="M8" s="175" t="s">
        <v>80</v>
      </c>
      <c r="N8" s="174">
        <v>2</v>
      </c>
      <c r="O8" s="172">
        <v>0</v>
      </c>
      <c r="P8" s="176">
        <v>14</v>
      </c>
      <c r="Q8" s="176">
        <v>2</v>
      </c>
    </row>
    <row r="9" spans="1:17" s="177" customFormat="1" ht="12.75" customHeight="1">
      <c r="A9" s="170"/>
      <c r="B9" s="171"/>
      <c r="C9" s="172"/>
      <c r="D9" s="172"/>
      <c r="E9" s="173">
        <v>24.36</v>
      </c>
      <c r="F9" s="174"/>
      <c r="G9" s="173">
        <v>43.14</v>
      </c>
      <c r="H9" s="174"/>
      <c r="I9" s="173">
        <v>72.68</v>
      </c>
      <c r="J9" s="175" t="s">
        <v>80</v>
      </c>
      <c r="K9" s="174"/>
      <c r="L9" s="173">
        <v>59.78</v>
      </c>
      <c r="M9" s="175" t="s">
        <v>96</v>
      </c>
      <c r="N9" s="174"/>
      <c r="O9" s="172"/>
      <c r="P9" s="176"/>
      <c r="Q9" s="176"/>
    </row>
    <row r="10" spans="1:17" ht="12.75">
      <c r="A10" s="151">
        <v>11</v>
      </c>
      <c r="B10" s="158" t="s">
        <v>38</v>
      </c>
      <c r="C10" s="153">
        <v>2</v>
      </c>
      <c r="D10" s="159">
        <v>1</v>
      </c>
      <c r="E10" s="154">
        <v>24.97</v>
      </c>
      <c r="F10" s="155">
        <v>3</v>
      </c>
      <c r="G10" s="154">
        <v>47.08</v>
      </c>
      <c r="H10" s="155">
        <v>4</v>
      </c>
      <c r="I10" s="154">
        <v>66.39</v>
      </c>
      <c r="J10" s="156" t="s">
        <v>80</v>
      </c>
      <c r="K10" s="155">
        <v>4</v>
      </c>
      <c r="L10" s="154">
        <v>61</v>
      </c>
      <c r="M10" s="156" t="s">
        <v>96</v>
      </c>
      <c r="N10" s="155">
        <v>3</v>
      </c>
      <c r="O10" s="160">
        <v>0</v>
      </c>
      <c r="P10" s="157">
        <v>17</v>
      </c>
      <c r="Q10" s="157">
        <v>3</v>
      </c>
    </row>
    <row r="11" spans="1:17" ht="12.75">
      <c r="A11" s="151"/>
      <c r="B11" s="158"/>
      <c r="C11" s="153"/>
      <c r="D11" s="159"/>
      <c r="E11" s="154">
        <v>26.88</v>
      </c>
      <c r="F11" s="155"/>
      <c r="G11" s="154">
        <v>44.37</v>
      </c>
      <c r="H11" s="155"/>
      <c r="I11" s="154">
        <v>74.51</v>
      </c>
      <c r="J11" s="156" t="s">
        <v>83</v>
      </c>
      <c r="K11" s="155"/>
      <c r="L11" s="154">
        <v>48.07</v>
      </c>
      <c r="M11" s="156" t="s">
        <v>80</v>
      </c>
      <c r="N11" s="155"/>
      <c r="O11" s="160"/>
      <c r="P11" s="157"/>
      <c r="Q11" s="157"/>
    </row>
    <row r="12" spans="1:17" s="177" customFormat="1" ht="12.75">
      <c r="A12" s="170">
        <v>5</v>
      </c>
      <c r="B12" s="178" t="s">
        <v>91</v>
      </c>
      <c r="C12" s="172">
        <v>3</v>
      </c>
      <c r="D12" s="179">
        <v>3</v>
      </c>
      <c r="E12" s="173" t="s">
        <v>84</v>
      </c>
      <c r="F12" s="174">
        <v>5</v>
      </c>
      <c r="G12" s="173" t="s">
        <v>84</v>
      </c>
      <c r="H12" s="174">
        <v>2</v>
      </c>
      <c r="I12" s="173">
        <v>61.9</v>
      </c>
      <c r="J12" s="175" t="s">
        <v>80</v>
      </c>
      <c r="K12" s="174">
        <v>3</v>
      </c>
      <c r="L12" s="173">
        <v>80.22</v>
      </c>
      <c r="M12" s="175" t="s">
        <v>92</v>
      </c>
      <c r="N12" s="174">
        <v>5</v>
      </c>
      <c r="O12" s="180">
        <v>0</v>
      </c>
      <c r="P12" s="176">
        <v>21</v>
      </c>
      <c r="Q12" s="176">
        <v>4</v>
      </c>
    </row>
    <row r="13" spans="1:17" s="177" customFormat="1" ht="12.75">
      <c r="A13" s="170"/>
      <c r="B13" s="178"/>
      <c r="C13" s="172"/>
      <c r="D13" s="179"/>
      <c r="E13" s="173">
        <v>28.87</v>
      </c>
      <c r="F13" s="174"/>
      <c r="G13" s="173">
        <v>42.32</v>
      </c>
      <c r="H13" s="174"/>
      <c r="I13" s="173">
        <v>64.23</v>
      </c>
      <c r="J13" s="175" t="s">
        <v>80</v>
      </c>
      <c r="K13" s="174"/>
      <c r="L13" s="173">
        <v>72.69</v>
      </c>
      <c r="M13" s="175" t="s">
        <v>92</v>
      </c>
      <c r="N13" s="174"/>
      <c r="O13" s="180"/>
      <c r="P13" s="176"/>
      <c r="Q13" s="176"/>
    </row>
    <row r="14" spans="1:17" ht="12.75">
      <c r="A14" s="151">
        <v>14</v>
      </c>
      <c r="B14" s="158" t="s">
        <v>60</v>
      </c>
      <c r="C14" s="153">
        <v>7</v>
      </c>
      <c r="D14" s="159">
        <v>5</v>
      </c>
      <c r="E14" s="154">
        <v>44.39</v>
      </c>
      <c r="F14" s="155">
        <v>4</v>
      </c>
      <c r="G14" s="154">
        <v>45.16</v>
      </c>
      <c r="H14" s="155">
        <v>5</v>
      </c>
      <c r="I14" s="154">
        <v>73.4</v>
      </c>
      <c r="J14" s="156" t="s">
        <v>80</v>
      </c>
      <c r="K14" s="155">
        <v>6</v>
      </c>
      <c r="L14" s="154">
        <v>80.07</v>
      </c>
      <c r="M14" s="156" t="s">
        <v>92</v>
      </c>
      <c r="N14" s="155">
        <v>4</v>
      </c>
      <c r="O14" s="160">
        <v>0</v>
      </c>
      <c r="P14" s="157">
        <v>31</v>
      </c>
      <c r="Q14" s="157">
        <v>5</v>
      </c>
    </row>
    <row r="15" spans="1:17" ht="12.75">
      <c r="A15" s="151"/>
      <c r="B15" s="158"/>
      <c r="C15" s="153"/>
      <c r="D15" s="159"/>
      <c r="E15" s="154">
        <v>26.76</v>
      </c>
      <c r="F15" s="155"/>
      <c r="G15" s="154">
        <v>55.72</v>
      </c>
      <c r="H15" s="155"/>
      <c r="I15" s="154">
        <v>80.38</v>
      </c>
      <c r="J15" s="156" t="s">
        <v>83</v>
      </c>
      <c r="K15" s="155"/>
      <c r="L15" s="154">
        <v>68.59</v>
      </c>
      <c r="M15" s="156" t="s">
        <v>83</v>
      </c>
      <c r="N15" s="155"/>
      <c r="O15" s="160"/>
      <c r="P15" s="157"/>
      <c r="Q15" s="157"/>
    </row>
    <row r="16" spans="1:17" s="177" customFormat="1" ht="12.75">
      <c r="A16" s="170">
        <v>8</v>
      </c>
      <c r="B16" s="178" t="s">
        <v>25</v>
      </c>
      <c r="C16" s="172">
        <v>5</v>
      </c>
      <c r="D16" s="179">
        <v>8</v>
      </c>
      <c r="E16" s="173">
        <v>49.65</v>
      </c>
      <c r="F16" s="174">
        <v>8</v>
      </c>
      <c r="G16" s="173">
        <v>48.33</v>
      </c>
      <c r="H16" s="174">
        <v>6</v>
      </c>
      <c r="I16" s="173">
        <v>78.41</v>
      </c>
      <c r="J16" s="175" t="s">
        <v>80</v>
      </c>
      <c r="K16" s="174">
        <v>9</v>
      </c>
      <c r="L16" s="173">
        <v>92.68</v>
      </c>
      <c r="M16" s="175" t="s">
        <v>85</v>
      </c>
      <c r="N16" s="174">
        <v>6</v>
      </c>
      <c r="O16" s="180">
        <v>0</v>
      </c>
      <c r="P16" s="176">
        <v>42</v>
      </c>
      <c r="Q16" s="176">
        <v>6</v>
      </c>
    </row>
    <row r="17" spans="1:17" s="177" customFormat="1" ht="12.75">
      <c r="A17" s="170"/>
      <c r="B17" s="178"/>
      <c r="C17" s="172"/>
      <c r="D17" s="179"/>
      <c r="E17" s="173">
        <v>40.26</v>
      </c>
      <c r="F17" s="174"/>
      <c r="G17" s="173">
        <v>55.74</v>
      </c>
      <c r="H17" s="174"/>
      <c r="I17" s="173">
        <v>77.95</v>
      </c>
      <c r="J17" s="175" t="s">
        <v>80</v>
      </c>
      <c r="K17" s="174"/>
      <c r="L17" s="173">
        <v>99.53</v>
      </c>
      <c r="M17" s="175" t="s">
        <v>86</v>
      </c>
      <c r="N17" s="174"/>
      <c r="O17" s="180"/>
      <c r="P17" s="176"/>
      <c r="Q17" s="176"/>
    </row>
    <row r="18" spans="1:17" ht="12.75">
      <c r="A18" s="151">
        <v>6</v>
      </c>
      <c r="B18" s="158" t="s">
        <v>39</v>
      </c>
      <c r="C18" s="153">
        <v>12</v>
      </c>
      <c r="D18" s="159">
        <v>9</v>
      </c>
      <c r="E18" s="154">
        <v>39.27</v>
      </c>
      <c r="F18" s="155">
        <v>7</v>
      </c>
      <c r="G18" s="154">
        <v>48.73</v>
      </c>
      <c r="H18" s="155">
        <v>7</v>
      </c>
      <c r="I18" s="154">
        <v>91.91</v>
      </c>
      <c r="J18" s="156" t="s">
        <v>83</v>
      </c>
      <c r="K18" s="155">
        <v>5</v>
      </c>
      <c r="L18" s="154">
        <v>147.18</v>
      </c>
      <c r="M18" s="156" t="s">
        <v>93</v>
      </c>
      <c r="N18" s="155">
        <v>9</v>
      </c>
      <c r="O18" s="160">
        <v>0</v>
      </c>
      <c r="P18" s="157">
        <v>49</v>
      </c>
      <c r="Q18" s="157">
        <v>7</v>
      </c>
    </row>
    <row r="19" spans="1:17" ht="12.75">
      <c r="A19" s="151"/>
      <c r="B19" s="158"/>
      <c r="C19" s="153"/>
      <c r="D19" s="159"/>
      <c r="E19" s="154">
        <v>56.96</v>
      </c>
      <c r="F19" s="155"/>
      <c r="G19" s="154">
        <v>55.25</v>
      </c>
      <c r="H19" s="155"/>
      <c r="I19" s="154">
        <v>73.38</v>
      </c>
      <c r="J19" s="156" t="s">
        <v>80</v>
      </c>
      <c r="K19" s="155"/>
      <c r="L19" s="154">
        <v>126.68</v>
      </c>
      <c r="M19" s="156" t="s">
        <v>81</v>
      </c>
      <c r="N19" s="155"/>
      <c r="O19" s="160"/>
      <c r="P19" s="157"/>
      <c r="Q19" s="157"/>
    </row>
    <row r="20" spans="1:17" s="177" customFormat="1" ht="12.75">
      <c r="A20" s="170">
        <v>7</v>
      </c>
      <c r="B20" s="178" t="s">
        <v>40</v>
      </c>
      <c r="C20" s="172">
        <v>14</v>
      </c>
      <c r="D20" s="179">
        <v>11</v>
      </c>
      <c r="E20" s="173">
        <v>31.47</v>
      </c>
      <c r="F20" s="174">
        <v>6</v>
      </c>
      <c r="G20" s="173">
        <v>58.85</v>
      </c>
      <c r="H20" s="174">
        <v>9</v>
      </c>
      <c r="I20" s="173">
        <v>77.41</v>
      </c>
      <c r="J20" s="175" t="s">
        <v>80</v>
      </c>
      <c r="K20" s="174">
        <v>7</v>
      </c>
      <c r="L20" s="173">
        <v>94.13</v>
      </c>
      <c r="M20" s="175" t="s">
        <v>85</v>
      </c>
      <c r="N20" s="174">
        <v>7</v>
      </c>
      <c r="O20" s="180">
        <v>0</v>
      </c>
      <c r="P20" s="176">
        <v>54</v>
      </c>
      <c r="Q20" s="176">
        <v>8</v>
      </c>
    </row>
    <row r="21" spans="1:17" s="177" customFormat="1" ht="12.75">
      <c r="A21" s="170"/>
      <c r="B21" s="178"/>
      <c r="C21" s="172"/>
      <c r="D21" s="179"/>
      <c r="E21" s="173">
        <v>33.2</v>
      </c>
      <c r="F21" s="174"/>
      <c r="G21" s="173">
        <v>54.16</v>
      </c>
      <c r="H21" s="174"/>
      <c r="I21" s="173">
        <v>80.69</v>
      </c>
      <c r="J21" s="175" t="s">
        <v>80</v>
      </c>
      <c r="K21" s="174"/>
      <c r="L21" s="173">
        <v>134.25</v>
      </c>
      <c r="M21" s="175" t="s">
        <v>94</v>
      </c>
      <c r="N21" s="174"/>
      <c r="O21" s="180"/>
      <c r="P21" s="176"/>
      <c r="Q21" s="176"/>
    </row>
    <row r="22" spans="1:17" ht="12.75">
      <c r="A22" s="151">
        <v>2</v>
      </c>
      <c r="B22" s="158" t="s">
        <v>27</v>
      </c>
      <c r="C22" s="153">
        <v>8</v>
      </c>
      <c r="D22" s="159">
        <v>13</v>
      </c>
      <c r="E22" s="154">
        <v>86.54</v>
      </c>
      <c r="F22" s="155">
        <v>15</v>
      </c>
      <c r="G22" s="154">
        <v>52.39</v>
      </c>
      <c r="H22" s="155">
        <v>8</v>
      </c>
      <c r="I22" s="154">
        <v>84.95</v>
      </c>
      <c r="J22" s="156" t="s">
        <v>80</v>
      </c>
      <c r="K22" s="155">
        <v>10</v>
      </c>
      <c r="L22" s="154">
        <v>133.88</v>
      </c>
      <c r="M22" s="156" t="s">
        <v>85</v>
      </c>
      <c r="N22" s="155">
        <v>10</v>
      </c>
      <c r="O22" s="160">
        <v>0</v>
      </c>
      <c r="P22" s="157">
        <v>64</v>
      </c>
      <c r="Q22" s="157">
        <v>9</v>
      </c>
    </row>
    <row r="23" spans="1:17" ht="12.75">
      <c r="A23" s="151"/>
      <c r="B23" s="158"/>
      <c r="C23" s="153"/>
      <c r="D23" s="159"/>
      <c r="E23" s="154">
        <v>83.46</v>
      </c>
      <c r="F23" s="155"/>
      <c r="G23" s="154" t="s">
        <v>82</v>
      </c>
      <c r="H23" s="155"/>
      <c r="I23" s="154">
        <v>79.24</v>
      </c>
      <c r="J23" s="156" t="s">
        <v>80</v>
      </c>
      <c r="K23" s="155"/>
      <c r="L23" s="154">
        <v>141.2</v>
      </c>
      <c r="M23" s="156" t="s">
        <v>86</v>
      </c>
      <c r="N23" s="155"/>
      <c r="O23" s="160"/>
      <c r="P23" s="157"/>
      <c r="Q23" s="157"/>
    </row>
    <row r="24" spans="1:17" s="177" customFormat="1" ht="12.75">
      <c r="A24" s="170">
        <v>3</v>
      </c>
      <c r="B24" s="178" t="s">
        <v>52</v>
      </c>
      <c r="C24" s="172">
        <v>10</v>
      </c>
      <c r="D24" s="179">
        <v>16</v>
      </c>
      <c r="E24" s="173">
        <v>50.09</v>
      </c>
      <c r="F24" s="174">
        <v>9</v>
      </c>
      <c r="G24" s="173">
        <v>56.31</v>
      </c>
      <c r="H24" s="174">
        <v>10</v>
      </c>
      <c r="I24" s="173">
        <v>86.98</v>
      </c>
      <c r="J24" s="175" t="s">
        <v>80</v>
      </c>
      <c r="K24" s="174">
        <v>13</v>
      </c>
      <c r="L24" s="173">
        <v>158.45999999999998</v>
      </c>
      <c r="M24" s="175" t="s">
        <v>87</v>
      </c>
      <c r="N24" s="174">
        <v>13</v>
      </c>
      <c r="O24" s="180">
        <v>0</v>
      </c>
      <c r="P24" s="176">
        <v>71</v>
      </c>
      <c r="Q24" s="176">
        <v>10</v>
      </c>
    </row>
    <row r="25" spans="1:17" s="177" customFormat="1" ht="12.75">
      <c r="A25" s="170"/>
      <c r="B25" s="178"/>
      <c r="C25" s="172"/>
      <c r="D25" s="179"/>
      <c r="E25" s="173">
        <v>42.65</v>
      </c>
      <c r="F25" s="174"/>
      <c r="G25" s="173">
        <v>62.87</v>
      </c>
      <c r="H25" s="174"/>
      <c r="I25" s="173">
        <v>81.74</v>
      </c>
      <c r="J25" s="175" t="s">
        <v>80</v>
      </c>
      <c r="K25" s="174"/>
      <c r="L25" s="173">
        <v>154.69</v>
      </c>
      <c r="M25" s="175" t="s">
        <v>88</v>
      </c>
      <c r="N25" s="174"/>
      <c r="O25" s="180"/>
      <c r="P25" s="176"/>
      <c r="Q25" s="176"/>
    </row>
    <row r="26" spans="1:17" ht="12.75" customHeight="1">
      <c r="A26" s="151">
        <v>15</v>
      </c>
      <c r="B26" s="158" t="s">
        <v>26</v>
      </c>
      <c r="C26" s="153">
        <v>17</v>
      </c>
      <c r="D26" s="159">
        <v>10</v>
      </c>
      <c r="E26" s="154">
        <v>58.8</v>
      </c>
      <c r="F26" s="155">
        <v>13</v>
      </c>
      <c r="G26" s="154">
        <v>66.79</v>
      </c>
      <c r="H26" s="155">
        <v>13</v>
      </c>
      <c r="I26" s="154">
        <v>80.92</v>
      </c>
      <c r="J26" s="156" t="s">
        <v>80</v>
      </c>
      <c r="K26" s="155">
        <v>12</v>
      </c>
      <c r="L26" s="154">
        <v>134.42000000000002</v>
      </c>
      <c r="M26" s="156" t="s">
        <v>94</v>
      </c>
      <c r="N26" s="155">
        <v>8</v>
      </c>
      <c r="O26" s="160">
        <v>0</v>
      </c>
      <c r="P26" s="157">
        <v>73</v>
      </c>
      <c r="Q26" s="157">
        <v>11</v>
      </c>
    </row>
    <row r="27" spans="1:17" ht="12.75" customHeight="1">
      <c r="A27" s="151"/>
      <c r="B27" s="158"/>
      <c r="C27" s="153"/>
      <c r="D27" s="159"/>
      <c r="E27" s="154">
        <v>54.35</v>
      </c>
      <c r="F27" s="155"/>
      <c r="G27" s="154" t="s">
        <v>82</v>
      </c>
      <c r="H27" s="155"/>
      <c r="I27" s="154">
        <v>90.82</v>
      </c>
      <c r="J27" s="156" t="s">
        <v>83</v>
      </c>
      <c r="K27" s="155"/>
      <c r="L27" s="154">
        <v>109.06</v>
      </c>
      <c r="M27" s="156" t="s">
        <v>86</v>
      </c>
      <c r="N27" s="155"/>
      <c r="O27" s="160"/>
      <c r="P27" s="157"/>
      <c r="Q27" s="157"/>
    </row>
    <row r="28" spans="1:17" s="177" customFormat="1" ht="12.75">
      <c r="A28" s="170">
        <v>4</v>
      </c>
      <c r="B28" s="178" t="s">
        <v>55</v>
      </c>
      <c r="C28" s="172">
        <v>13</v>
      </c>
      <c r="D28" s="179">
        <v>6</v>
      </c>
      <c r="E28" s="173">
        <v>81.92</v>
      </c>
      <c r="F28" s="174">
        <v>14</v>
      </c>
      <c r="G28" s="173">
        <v>68.18</v>
      </c>
      <c r="H28" s="174">
        <v>14</v>
      </c>
      <c r="I28" s="173">
        <v>105.55</v>
      </c>
      <c r="J28" s="175" t="s">
        <v>80</v>
      </c>
      <c r="K28" s="174">
        <v>15</v>
      </c>
      <c r="L28" s="173">
        <v>287.57</v>
      </c>
      <c r="M28" s="175" t="s">
        <v>89</v>
      </c>
      <c r="N28" s="174">
        <v>11</v>
      </c>
      <c r="O28" s="180">
        <v>0</v>
      </c>
      <c r="P28" s="176">
        <v>73</v>
      </c>
      <c r="Q28" s="176">
        <v>12</v>
      </c>
    </row>
    <row r="29" spans="1:17" s="177" customFormat="1" ht="12.75">
      <c r="A29" s="170"/>
      <c r="B29" s="178"/>
      <c r="C29" s="172"/>
      <c r="D29" s="179"/>
      <c r="E29" s="173">
        <v>78.99</v>
      </c>
      <c r="F29" s="174"/>
      <c r="G29" s="173" t="s">
        <v>84</v>
      </c>
      <c r="H29" s="174"/>
      <c r="I29" s="173">
        <v>100.55</v>
      </c>
      <c r="J29" s="175" t="s">
        <v>80</v>
      </c>
      <c r="K29" s="174"/>
      <c r="L29" s="173">
        <v>138.97</v>
      </c>
      <c r="M29" s="175" t="s">
        <v>90</v>
      </c>
      <c r="N29" s="174"/>
      <c r="O29" s="180"/>
      <c r="P29" s="176"/>
      <c r="Q29" s="176"/>
    </row>
    <row r="30" spans="1:17" ht="12.75">
      <c r="A30" s="151">
        <v>9</v>
      </c>
      <c r="B30" s="158" t="s">
        <v>42</v>
      </c>
      <c r="C30" s="153">
        <v>15</v>
      </c>
      <c r="D30" s="159">
        <v>12</v>
      </c>
      <c r="E30" s="154">
        <v>54.3</v>
      </c>
      <c r="F30" s="155">
        <v>12</v>
      </c>
      <c r="G30" s="154">
        <v>63.4</v>
      </c>
      <c r="H30" s="155">
        <v>12</v>
      </c>
      <c r="I30" s="154">
        <v>88.11</v>
      </c>
      <c r="J30" s="156" t="s">
        <v>83</v>
      </c>
      <c r="K30" s="155">
        <v>11</v>
      </c>
      <c r="L30" s="154">
        <v>183.18</v>
      </c>
      <c r="M30" s="156" t="s">
        <v>95</v>
      </c>
      <c r="N30" s="155">
        <v>14</v>
      </c>
      <c r="O30" s="160">
        <v>0</v>
      </c>
      <c r="P30" s="157">
        <v>76</v>
      </c>
      <c r="Q30" s="157">
        <v>13</v>
      </c>
    </row>
    <row r="31" spans="1:17" ht="12.75">
      <c r="A31" s="151"/>
      <c r="B31" s="158"/>
      <c r="C31" s="153"/>
      <c r="D31" s="159"/>
      <c r="E31" s="154">
        <v>69.16</v>
      </c>
      <c r="F31" s="155"/>
      <c r="G31" s="154">
        <v>76.23</v>
      </c>
      <c r="H31" s="155"/>
      <c r="I31" s="154">
        <v>80.15</v>
      </c>
      <c r="J31" s="156" t="s">
        <v>80</v>
      </c>
      <c r="K31" s="155"/>
      <c r="L31" s="154">
        <v>176.5</v>
      </c>
      <c r="M31" s="156" t="s">
        <v>88</v>
      </c>
      <c r="N31" s="155"/>
      <c r="O31" s="160"/>
      <c r="P31" s="157"/>
      <c r="Q31" s="157"/>
    </row>
    <row r="32" spans="1:17" s="177" customFormat="1" ht="12.75">
      <c r="A32" s="170">
        <v>34</v>
      </c>
      <c r="B32" s="178" t="s">
        <v>100</v>
      </c>
      <c r="C32" s="172">
        <v>6</v>
      </c>
      <c r="D32" s="179">
        <v>7</v>
      </c>
      <c r="E32" s="173" t="s">
        <v>82</v>
      </c>
      <c r="F32" s="174">
        <v>16</v>
      </c>
      <c r="G32" s="173" t="s">
        <v>82</v>
      </c>
      <c r="H32" s="174">
        <v>16</v>
      </c>
      <c r="I32" s="173" t="s">
        <v>82</v>
      </c>
      <c r="J32" s="175" t="s">
        <v>80</v>
      </c>
      <c r="K32" s="174">
        <v>16</v>
      </c>
      <c r="L32" s="173" t="s">
        <v>82</v>
      </c>
      <c r="M32" s="175" t="s">
        <v>80</v>
      </c>
      <c r="N32" s="174">
        <v>16</v>
      </c>
      <c r="O32" s="180">
        <v>0</v>
      </c>
      <c r="P32" s="176">
        <v>77</v>
      </c>
      <c r="Q32" s="176">
        <v>14</v>
      </c>
    </row>
    <row r="33" spans="1:17" s="177" customFormat="1" ht="12.75">
      <c r="A33" s="170"/>
      <c r="B33" s="178"/>
      <c r="C33" s="172"/>
      <c r="D33" s="179"/>
      <c r="E33" s="173" t="s">
        <v>82</v>
      </c>
      <c r="F33" s="174"/>
      <c r="G33" s="173" t="s">
        <v>82</v>
      </c>
      <c r="H33" s="174"/>
      <c r="I33" s="173" t="s">
        <v>82</v>
      </c>
      <c r="J33" s="175" t="s">
        <v>80</v>
      </c>
      <c r="K33" s="174"/>
      <c r="L33" s="173" t="s">
        <v>82</v>
      </c>
      <c r="M33" s="175" t="s">
        <v>80</v>
      </c>
      <c r="N33" s="174"/>
      <c r="O33" s="180"/>
      <c r="P33" s="176"/>
      <c r="Q33" s="176"/>
    </row>
    <row r="34" spans="1:17" ht="12.75">
      <c r="A34" s="151">
        <v>10</v>
      </c>
      <c r="B34" s="158" t="s">
        <v>44</v>
      </c>
      <c r="C34" s="153">
        <v>19</v>
      </c>
      <c r="D34" s="159">
        <v>19</v>
      </c>
      <c r="E34" s="154">
        <v>44.88</v>
      </c>
      <c r="F34" s="155">
        <v>11</v>
      </c>
      <c r="G34" s="154">
        <v>56.56</v>
      </c>
      <c r="H34" s="155">
        <v>11</v>
      </c>
      <c r="I34" s="154">
        <v>77.73</v>
      </c>
      <c r="J34" s="156" t="s">
        <v>80</v>
      </c>
      <c r="K34" s="155">
        <v>8</v>
      </c>
      <c r="L34" s="154">
        <v>150.12</v>
      </c>
      <c r="M34" s="156" t="s">
        <v>88</v>
      </c>
      <c r="N34" s="155">
        <v>12</v>
      </c>
      <c r="O34" s="160">
        <v>0</v>
      </c>
      <c r="P34" s="157">
        <v>80</v>
      </c>
      <c r="Q34" s="157">
        <v>15</v>
      </c>
    </row>
    <row r="35" spans="1:17" ht="12.75">
      <c r="A35" s="151"/>
      <c r="B35" s="158"/>
      <c r="C35" s="153"/>
      <c r="D35" s="159"/>
      <c r="E35" s="154">
        <v>45.73</v>
      </c>
      <c r="F35" s="155"/>
      <c r="G35" s="154" t="s">
        <v>82</v>
      </c>
      <c r="H35" s="155"/>
      <c r="I35" s="154">
        <v>102.11</v>
      </c>
      <c r="J35" s="156" t="s">
        <v>83</v>
      </c>
      <c r="K35" s="155"/>
      <c r="L35" s="154">
        <v>187.06</v>
      </c>
      <c r="M35" s="156" t="s">
        <v>88</v>
      </c>
      <c r="N35" s="155"/>
      <c r="O35" s="160"/>
      <c r="P35" s="157"/>
      <c r="Q35" s="157"/>
    </row>
    <row r="36" spans="1:17" s="177" customFormat="1" ht="12.75">
      <c r="A36" s="170">
        <v>1</v>
      </c>
      <c r="B36" s="178" t="s">
        <v>37</v>
      </c>
      <c r="C36" s="172">
        <v>11</v>
      </c>
      <c r="D36" s="179">
        <v>17</v>
      </c>
      <c r="E36" s="173">
        <v>43.98</v>
      </c>
      <c r="F36" s="174">
        <v>10</v>
      </c>
      <c r="G36" s="173">
        <v>72.82</v>
      </c>
      <c r="H36" s="174">
        <v>15</v>
      </c>
      <c r="I36" s="173">
        <v>98.28</v>
      </c>
      <c r="J36" s="175" t="s">
        <v>80</v>
      </c>
      <c r="K36" s="174">
        <v>14</v>
      </c>
      <c r="L36" s="173">
        <v>183.89</v>
      </c>
      <c r="M36" s="175" t="s">
        <v>81</v>
      </c>
      <c r="N36" s="174">
        <v>15</v>
      </c>
      <c r="O36" s="180">
        <v>0</v>
      </c>
      <c r="P36" s="176">
        <v>82</v>
      </c>
      <c r="Q36" s="176">
        <v>16</v>
      </c>
    </row>
    <row r="37" spans="1:17" s="177" customFormat="1" ht="12.75">
      <c r="A37" s="170"/>
      <c r="B37" s="178"/>
      <c r="C37" s="172"/>
      <c r="D37" s="179"/>
      <c r="E37" s="173">
        <v>43.75</v>
      </c>
      <c r="F37" s="174"/>
      <c r="G37" s="173">
        <v>77.37</v>
      </c>
      <c r="H37" s="174"/>
      <c r="I37" s="173">
        <v>103.51</v>
      </c>
      <c r="J37" s="175" t="s">
        <v>83</v>
      </c>
      <c r="K37" s="174"/>
      <c r="L37" s="173" t="s">
        <v>84</v>
      </c>
      <c r="M37" s="175" t="s">
        <v>80</v>
      </c>
      <c r="N37" s="174"/>
      <c r="O37" s="180"/>
      <c r="P37" s="176"/>
      <c r="Q37" s="176"/>
    </row>
    <row r="38" spans="1:17" ht="12.75">
      <c r="A38" s="151">
        <v>33</v>
      </c>
      <c r="B38" s="158" t="s">
        <v>99</v>
      </c>
      <c r="C38" s="153">
        <v>18</v>
      </c>
      <c r="D38" s="159">
        <v>18</v>
      </c>
      <c r="E38" s="154" t="s">
        <v>82</v>
      </c>
      <c r="F38" s="155">
        <v>16</v>
      </c>
      <c r="G38" s="154" t="s">
        <v>82</v>
      </c>
      <c r="H38" s="155">
        <v>16</v>
      </c>
      <c r="I38" s="154" t="s">
        <v>82</v>
      </c>
      <c r="J38" s="156" t="s">
        <v>80</v>
      </c>
      <c r="K38" s="155">
        <v>16</v>
      </c>
      <c r="L38" s="154" t="s">
        <v>82</v>
      </c>
      <c r="M38" s="156" t="s">
        <v>80</v>
      </c>
      <c r="N38" s="155">
        <v>16</v>
      </c>
      <c r="O38" s="160">
        <v>0</v>
      </c>
      <c r="P38" s="157">
        <v>100</v>
      </c>
      <c r="Q38" s="157">
        <v>17</v>
      </c>
    </row>
    <row r="39" spans="1:17" ht="12.75">
      <c r="A39" s="151"/>
      <c r="B39" s="158"/>
      <c r="C39" s="153"/>
      <c r="D39" s="159"/>
      <c r="E39" s="154" t="s">
        <v>82</v>
      </c>
      <c r="F39" s="155"/>
      <c r="G39" s="154" t="s">
        <v>82</v>
      </c>
      <c r="H39" s="155"/>
      <c r="I39" s="154" t="s">
        <v>82</v>
      </c>
      <c r="J39" s="156" t="s">
        <v>80</v>
      </c>
      <c r="K39" s="155"/>
      <c r="L39" s="154" t="s">
        <v>82</v>
      </c>
      <c r="M39" s="156" t="s">
        <v>80</v>
      </c>
      <c r="N39" s="155"/>
      <c r="O39" s="160"/>
      <c r="P39" s="157"/>
      <c r="Q39" s="157"/>
    </row>
    <row r="40" spans="1:17" s="177" customFormat="1" ht="12.75">
      <c r="A40" s="170">
        <v>31</v>
      </c>
      <c r="B40" s="178" t="s">
        <v>30</v>
      </c>
      <c r="C40" s="172">
        <v>9</v>
      </c>
      <c r="D40" s="179">
        <v>14</v>
      </c>
      <c r="E40" s="173" t="s">
        <v>82</v>
      </c>
      <c r="F40" s="174">
        <v>16</v>
      </c>
      <c r="G40" s="173" t="s">
        <v>82</v>
      </c>
      <c r="H40" s="174">
        <v>16</v>
      </c>
      <c r="I40" s="173" t="s">
        <v>82</v>
      </c>
      <c r="J40" s="175" t="s">
        <v>80</v>
      </c>
      <c r="K40" s="174">
        <v>16</v>
      </c>
      <c r="L40" s="173" t="s">
        <v>82</v>
      </c>
      <c r="M40" s="175" t="s">
        <v>80</v>
      </c>
      <c r="N40" s="174">
        <v>16</v>
      </c>
      <c r="O40" s="180">
        <v>20</v>
      </c>
      <c r="P40" s="176">
        <v>107</v>
      </c>
      <c r="Q40" s="176">
        <v>18</v>
      </c>
    </row>
    <row r="41" spans="1:17" s="177" customFormat="1" ht="12.75">
      <c r="A41" s="170"/>
      <c r="B41" s="178"/>
      <c r="C41" s="172"/>
      <c r="D41" s="179"/>
      <c r="E41" s="173" t="s">
        <v>82</v>
      </c>
      <c r="F41" s="174"/>
      <c r="G41" s="173" t="s">
        <v>82</v>
      </c>
      <c r="H41" s="174"/>
      <c r="I41" s="173" t="s">
        <v>82</v>
      </c>
      <c r="J41" s="175" t="s">
        <v>80</v>
      </c>
      <c r="K41" s="174"/>
      <c r="L41" s="173" t="s">
        <v>82</v>
      </c>
      <c r="M41" s="175" t="s">
        <v>80</v>
      </c>
      <c r="N41" s="174"/>
      <c r="O41" s="180"/>
      <c r="P41" s="176"/>
      <c r="Q41" s="176"/>
    </row>
    <row r="42" spans="1:17" ht="12.75">
      <c r="A42" s="151">
        <v>32</v>
      </c>
      <c r="B42" s="158" t="s">
        <v>33</v>
      </c>
      <c r="C42" s="153">
        <v>16</v>
      </c>
      <c r="D42" s="159">
        <v>15</v>
      </c>
      <c r="E42" s="154" t="s">
        <v>82</v>
      </c>
      <c r="F42" s="155">
        <v>16</v>
      </c>
      <c r="G42" s="154" t="s">
        <v>82</v>
      </c>
      <c r="H42" s="155">
        <v>16</v>
      </c>
      <c r="I42" s="154" t="s">
        <v>82</v>
      </c>
      <c r="J42" s="156" t="s">
        <v>80</v>
      </c>
      <c r="K42" s="155">
        <v>16</v>
      </c>
      <c r="L42" s="154" t="s">
        <v>82</v>
      </c>
      <c r="M42" s="156" t="s">
        <v>80</v>
      </c>
      <c r="N42" s="155">
        <v>16</v>
      </c>
      <c r="O42" s="160">
        <v>20</v>
      </c>
      <c r="P42" s="157">
        <v>115</v>
      </c>
      <c r="Q42" s="157">
        <v>19</v>
      </c>
    </row>
    <row r="43" spans="1:17" ht="13.5" thickBot="1">
      <c r="A43" s="161"/>
      <c r="B43" s="162"/>
      <c r="C43" s="163"/>
      <c r="D43" s="164"/>
      <c r="E43" s="165" t="s">
        <v>82</v>
      </c>
      <c r="F43" s="166"/>
      <c r="G43" s="165" t="s">
        <v>82</v>
      </c>
      <c r="H43" s="166"/>
      <c r="I43" s="165" t="s">
        <v>82</v>
      </c>
      <c r="J43" s="167" t="s">
        <v>80</v>
      </c>
      <c r="K43" s="166"/>
      <c r="L43" s="165" t="s">
        <v>82</v>
      </c>
      <c r="M43" s="167" t="s">
        <v>80</v>
      </c>
      <c r="N43" s="166"/>
      <c r="O43" s="168"/>
      <c r="P43" s="169"/>
      <c r="Q43" s="169"/>
    </row>
  </sheetData>
  <sheetProtection/>
  <mergeCells count="227">
    <mergeCell ref="C6:C7"/>
    <mergeCell ref="B6:B7"/>
    <mergeCell ref="A6:A7"/>
    <mergeCell ref="D32:D33"/>
    <mergeCell ref="K32:K33"/>
    <mergeCell ref="N32:N33"/>
    <mergeCell ref="O32:O33"/>
    <mergeCell ref="P32:P33"/>
    <mergeCell ref="Q32:Q33"/>
    <mergeCell ref="K38:K39"/>
    <mergeCell ref="N38:N39"/>
    <mergeCell ref="O38:O39"/>
    <mergeCell ref="P38:P39"/>
    <mergeCell ref="Q38:Q39"/>
    <mergeCell ref="A32:A33"/>
    <mergeCell ref="B32:B33"/>
    <mergeCell ref="C32:C33"/>
    <mergeCell ref="F32:F33"/>
    <mergeCell ref="H32:H33"/>
    <mergeCell ref="A38:A39"/>
    <mergeCell ref="B38:B39"/>
    <mergeCell ref="C38:C39"/>
    <mergeCell ref="F38:F39"/>
    <mergeCell ref="H38:H39"/>
    <mergeCell ref="D38:D39"/>
    <mergeCell ref="D42:D43"/>
    <mergeCell ref="K42:K43"/>
    <mergeCell ref="N42:N43"/>
    <mergeCell ref="O42:O43"/>
    <mergeCell ref="P42:P43"/>
    <mergeCell ref="Q42:Q43"/>
    <mergeCell ref="K40:K41"/>
    <mergeCell ref="N40:N41"/>
    <mergeCell ref="O40:O41"/>
    <mergeCell ref="P40:P41"/>
    <mergeCell ref="Q40:Q41"/>
    <mergeCell ref="A42:A43"/>
    <mergeCell ref="B42:B43"/>
    <mergeCell ref="C42:C43"/>
    <mergeCell ref="F42:F43"/>
    <mergeCell ref="H42:H43"/>
    <mergeCell ref="A40:A41"/>
    <mergeCell ref="B40:B41"/>
    <mergeCell ref="C40:C41"/>
    <mergeCell ref="F40:F41"/>
    <mergeCell ref="H40:H41"/>
    <mergeCell ref="D40:D41"/>
    <mergeCell ref="K26:K27"/>
    <mergeCell ref="N26:N27"/>
    <mergeCell ref="O26:O27"/>
    <mergeCell ref="P26:P27"/>
    <mergeCell ref="Q26:Q27"/>
    <mergeCell ref="A26:A27"/>
    <mergeCell ref="B26:B27"/>
    <mergeCell ref="C26:C27"/>
    <mergeCell ref="F26:F27"/>
    <mergeCell ref="H26:H27"/>
    <mergeCell ref="D26:D27"/>
    <mergeCell ref="D14:D15"/>
    <mergeCell ref="K14:K15"/>
    <mergeCell ref="N14:N15"/>
    <mergeCell ref="O14:O15"/>
    <mergeCell ref="P14:P15"/>
    <mergeCell ref="Q14:Q15"/>
    <mergeCell ref="K8:K9"/>
    <mergeCell ref="N8:N9"/>
    <mergeCell ref="O8:O9"/>
    <mergeCell ref="P8:P9"/>
    <mergeCell ref="Q8:Q9"/>
    <mergeCell ref="A14:A15"/>
    <mergeCell ref="B14:B15"/>
    <mergeCell ref="C14:C15"/>
    <mergeCell ref="F14:F15"/>
    <mergeCell ref="H14:H15"/>
    <mergeCell ref="A8:A9"/>
    <mergeCell ref="B8:B9"/>
    <mergeCell ref="C8:C9"/>
    <mergeCell ref="F8:F9"/>
    <mergeCell ref="H8:H9"/>
    <mergeCell ref="D8:D9"/>
    <mergeCell ref="D6:D7"/>
    <mergeCell ref="K6:K7"/>
    <mergeCell ref="N6:N7"/>
    <mergeCell ref="O6:O7"/>
    <mergeCell ref="P6:P7"/>
    <mergeCell ref="Q6:Q7"/>
    <mergeCell ref="H6:H7"/>
    <mergeCell ref="F6:F7"/>
    <mergeCell ref="K10:K11"/>
    <mergeCell ref="N10:N11"/>
    <mergeCell ref="O10:O11"/>
    <mergeCell ref="P10:P11"/>
    <mergeCell ref="Q10:Q11"/>
    <mergeCell ref="A10:A11"/>
    <mergeCell ref="B10:B11"/>
    <mergeCell ref="C10:C11"/>
    <mergeCell ref="F10:F11"/>
    <mergeCell ref="H10:H11"/>
    <mergeCell ref="D10:D11"/>
    <mergeCell ref="D34:D35"/>
    <mergeCell ref="K34:K35"/>
    <mergeCell ref="N34:N35"/>
    <mergeCell ref="O34:O35"/>
    <mergeCell ref="P34:P35"/>
    <mergeCell ref="Q34:Q35"/>
    <mergeCell ref="K30:K31"/>
    <mergeCell ref="N30:N31"/>
    <mergeCell ref="O30:O31"/>
    <mergeCell ref="P30:P31"/>
    <mergeCell ref="Q30:Q31"/>
    <mergeCell ref="A34:A35"/>
    <mergeCell ref="B34:B35"/>
    <mergeCell ref="C34:C35"/>
    <mergeCell ref="F34:F35"/>
    <mergeCell ref="H34:H35"/>
    <mergeCell ref="A30:A31"/>
    <mergeCell ref="B30:B31"/>
    <mergeCell ref="C30:C31"/>
    <mergeCell ref="F30:F31"/>
    <mergeCell ref="H30:H31"/>
    <mergeCell ref="D30:D31"/>
    <mergeCell ref="D16:D17"/>
    <mergeCell ref="K16:K17"/>
    <mergeCell ref="N16:N17"/>
    <mergeCell ref="O16:O17"/>
    <mergeCell ref="P16:P17"/>
    <mergeCell ref="Q16:Q17"/>
    <mergeCell ref="K20:K21"/>
    <mergeCell ref="N20:N21"/>
    <mergeCell ref="O20:O21"/>
    <mergeCell ref="P20:P21"/>
    <mergeCell ref="Q20:Q21"/>
    <mergeCell ref="A16:A17"/>
    <mergeCell ref="B16:B17"/>
    <mergeCell ref="C16:C17"/>
    <mergeCell ref="F16:F17"/>
    <mergeCell ref="H16:H17"/>
    <mergeCell ref="A20:A21"/>
    <mergeCell ref="B20:B21"/>
    <mergeCell ref="C20:C21"/>
    <mergeCell ref="F20:F21"/>
    <mergeCell ref="H20:H21"/>
    <mergeCell ref="D20:D21"/>
    <mergeCell ref="D18:D19"/>
    <mergeCell ref="K18:K19"/>
    <mergeCell ref="N18:N19"/>
    <mergeCell ref="O18:O19"/>
    <mergeCell ref="P18:P19"/>
    <mergeCell ref="Q18:Q19"/>
    <mergeCell ref="K12:K13"/>
    <mergeCell ref="N12:N13"/>
    <mergeCell ref="O12:O13"/>
    <mergeCell ref="P12:P13"/>
    <mergeCell ref="Q12:Q13"/>
    <mergeCell ref="A18:A19"/>
    <mergeCell ref="B18:B19"/>
    <mergeCell ref="C18:C19"/>
    <mergeCell ref="F18:F19"/>
    <mergeCell ref="H18:H19"/>
    <mergeCell ref="A12:A13"/>
    <mergeCell ref="B12:B13"/>
    <mergeCell ref="C12:C13"/>
    <mergeCell ref="F12:F13"/>
    <mergeCell ref="H12:H13"/>
    <mergeCell ref="D12:D13"/>
    <mergeCell ref="D28:D29"/>
    <mergeCell ref="K28:K29"/>
    <mergeCell ref="N28:N29"/>
    <mergeCell ref="O28:O29"/>
    <mergeCell ref="P28:P29"/>
    <mergeCell ref="Q28:Q29"/>
    <mergeCell ref="K24:K25"/>
    <mergeCell ref="N24:N25"/>
    <mergeCell ref="O24:O25"/>
    <mergeCell ref="P24:P25"/>
    <mergeCell ref="Q24:Q25"/>
    <mergeCell ref="A28:A29"/>
    <mergeCell ref="B28:B29"/>
    <mergeCell ref="C28:C29"/>
    <mergeCell ref="F28:F29"/>
    <mergeCell ref="H28:H29"/>
    <mergeCell ref="A24:A25"/>
    <mergeCell ref="B24:B25"/>
    <mergeCell ref="C24:C25"/>
    <mergeCell ref="F24:F25"/>
    <mergeCell ref="H24:H25"/>
    <mergeCell ref="D24:D25"/>
    <mergeCell ref="D22:D23"/>
    <mergeCell ref="K22:K23"/>
    <mergeCell ref="N22:N23"/>
    <mergeCell ref="O22:O23"/>
    <mergeCell ref="P22:P23"/>
    <mergeCell ref="Q22:Q23"/>
    <mergeCell ref="K36:K37"/>
    <mergeCell ref="N36:N37"/>
    <mergeCell ref="O36:O37"/>
    <mergeCell ref="P36:P37"/>
    <mergeCell ref="Q36:Q37"/>
    <mergeCell ref="A22:A23"/>
    <mergeCell ref="B22:B23"/>
    <mergeCell ref="C22:C23"/>
    <mergeCell ref="F22:F23"/>
    <mergeCell ref="H22:H23"/>
    <mergeCell ref="A36:A37"/>
    <mergeCell ref="B36:B37"/>
    <mergeCell ref="C36:C37"/>
    <mergeCell ref="F36:F37"/>
    <mergeCell ref="H36:H37"/>
    <mergeCell ref="D36:D37"/>
    <mergeCell ref="L3:N3"/>
    <mergeCell ref="P3:P5"/>
    <mergeCell ref="Q3:Q5"/>
    <mergeCell ref="C4:C5"/>
    <mergeCell ref="F4:F5"/>
    <mergeCell ref="H4:H5"/>
    <mergeCell ref="D4:D5"/>
    <mergeCell ref="K4:K5"/>
    <mergeCell ref="N4:N5"/>
    <mergeCell ref="O4:O5"/>
    <mergeCell ref="A3:A5"/>
    <mergeCell ref="B3:B5"/>
    <mergeCell ref="E3:F3"/>
    <mergeCell ref="G3:H3"/>
    <mergeCell ref="I3:K3"/>
    <mergeCell ref="A1:Q1"/>
    <mergeCell ref="I2:Q2"/>
    <mergeCell ref="A2:H2"/>
  </mergeCells>
  <printOptions horizontalCentered="1"/>
  <pageMargins left="0" right="0" top="0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N8" sqref="N8:N9"/>
    </sheetView>
  </sheetViews>
  <sheetFormatPr defaultColWidth="9.140625" defaultRowHeight="12.75"/>
  <cols>
    <col min="2" max="2" width="11.7109375" style="0" customWidth="1"/>
    <col min="5" max="13" width="7.28125" style="0" customWidth="1"/>
    <col min="14" max="14" width="5.57421875" style="0" customWidth="1"/>
  </cols>
  <sheetData>
    <row r="1" spans="1:16" ht="26.25" customHeight="1" thickBot="1">
      <c r="A1" s="181" t="s">
        <v>102</v>
      </c>
      <c r="B1" s="182"/>
      <c r="C1" s="183"/>
      <c r="D1" s="242" t="s">
        <v>122</v>
      </c>
      <c r="E1" s="184" t="s">
        <v>103</v>
      </c>
      <c r="F1" s="85"/>
      <c r="G1" s="85"/>
      <c r="H1" s="85"/>
      <c r="I1" s="85"/>
      <c r="J1" s="85"/>
      <c r="K1" s="85"/>
      <c r="L1" s="85"/>
      <c r="M1" s="185"/>
      <c r="N1" s="65"/>
      <c r="O1" s="186" t="s">
        <v>104</v>
      </c>
      <c r="P1" s="187"/>
    </row>
    <row r="2" spans="1:16" ht="12.75">
      <c r="A2" s="188"/>
      <c r="B2" s="189"/>
      <c r="C2" s="190"/>
      <c r="D2" s="243"/>
      <c r="E2" s="191" t="s">
        <v>105</v>
      </c>
      <c r="F2" s="192" t="s">
        <v>106</v>
      </c>
      <c r="G2" s="193" t="s">
        <v>107</v>
      </c>
      <c r="H2" s="194" t="s">
        <v>108</v>
      </c>
      <c r="I2" s="192" t="s">
        <v>109</v>
      </c>
      <c r="J2" s="194" t="s">
        <v>110</v>
      </c>
      <c r="K2" s="194" t="s">
        <v>111</v>
      </c>
      <c r="L2" s="194" t="s">
        <v>112</v>
      </c>
      <c r="M2" s="245" t="s">
        <v>113</v>
      </c>
      <c r="N2" s="247" t="s">
        <v>121</v>
      </c>
      <c r="O2" s="195"/>
      <c r="P2" s="196"/>
    </row>
    <row r="3" spans="1:16" ht="12.75" customHeight="1">
      <c r="A3" s="188"/>
      <c r="B3" s="189"/>
      <c r="C3" s="190"/>
      <c r="D3" s="243"/>
      <c r="E3" s="191"/>
      <c r="F3" s="192"/>
      <c r="G3" s="193"/>
      <c r="H3" s="194"/>
      <c r="I3" s="192"/>
      <c r="J3" s="194"/>
      <c r="K3" s="194"/>
      <c r="L3" s="194"/>
      <c r="M3" s="245"/>
      <c r="N3" s="248"/>
      <c r="O3" s="239" t="s">
        <v>114</v>
      </c>
      <c r="P3" s="198" t="s">
        <v>115</v>
      </c>
    </row>
    <row r="4" spans="1:16" ht="12.75" customHeight="1">
      <c r="A4" s="199" t="s">
        <v>116</v>
      </c>
      <c r="B4" s="200"/>
      <c r="C4" s="201"/>
      <c r="D4" s="243"/>
      <c r="E4" s="191"/>
      <c r="F4" s="192"/>
      <c r="G4" s="193"/>
      <c r="H4" s="194"/>
      <c r="I4" s="192"/>
      <c r="J4" s="194"/>
      <c r="K4" s="194"/>
      <c r="L4" s="194"/>
      <c r="M4" s="245"/>
      <c r="N4" s="248"/>
      <c r="O4" s="240"/>
      <c r="P4" s="198"/>
    </row>
    <row r="5" spans="1:16" ht="12.75">
      <c r="A5" s="202"/>
      <c r="B5" s="203"/>
      <c r="C5" s="204"/>
      <c r="D5" s="243"/>
      <c r="E5" s="191"/>
      <c r="F5" s="192"/>
      <c r="G5" s="193"/>
      <c r="H5" s="194"/>
      <c r="I5" s="192"/>
      <c r="J5" s="194"/>
      <c r="K5" s="194"/>
      <c r="L5" s="194"/>
      <c r="M5" s="245"/>
      <c r="N5" s="248"/>
      <c r="O5" s="240"/>
      <c r="P5" s="198"/>
    </row>
    <row r="6" spans="1:16" ht="12.75">
      <c r="A6" s="195" t="s">
        <v>117</v>
      </c>
      <c r="B6" s="205" t="s">
        <v>0</v>
      </c>
      <c r="C6" s="196" t="s">
        <v>118</v>
      </c>
      <c r="D6" s="243"/>
      <c r="E6" s="191"/>
      <c r="F6" s="192"/>
      <c r="G6" s="193"/>
      <c r="H6" s="194"/>
      <c r="I6" s="192"/>
      <c r="J6" s="194"/>
      <c r="K6" s="194"/>
      <c r="L6" s="194"/>
      <c r="M6" s="245"/>
      <c r="N6" s="248"/>
      <c r="O6" s="240"/>
      <c r="P6" s="198"/>
    </row>
    <row r="7" spans="1:16" ht="13.5" thickBot="1">
      <c r="A7" s="206"/>
      <c r="B7" s="207"/>
      <c r="C7" s="208"/>
      <c r="D7" s="244"/>
      <c r="E7" s="211"/>
      <c r="F7" s="212"/>
      <c r="G7" s="213"/>
      <c r="H7" s="214"/>
      <c r="I7" s="212"/>
      <c r="J7" s="214"/>
      <c r="K7" s="214"/>
      <c r="L7" s="214"/>
      <c r="M7" s="246"/>
      <c r="N7" s="249"/>
      <c r="O7" s="241"/>
      <c r="P7" s="210"/>
    </row>
    <row r="8" spans="1:16" ht="12.75">
      <c r="A8" s="215">
        <v>12</v>
      </c>
      <c r="B8" s="231" t="s">
        <v>97</v>
      </c>
      <c r="C8" s="217" t="s">
        <v>119</v>
      </c>
      <c r="D8" s="252">
        <v>37.43</v>
      </c>
      <c r="E8" s="218"/>
      <c r="F8" s="219">
        <v>5</v>
      </c>
      <c r="G8" s="219"/>
      <c r="H8" s="219"/>
      <c r="I8" s="219"/>
      <c r="J8" s="219"/>
      <c r="K8" s="219"/>
      <c r="L8" s="219"/>
      <c r="M8" s="220"/>
      <c r="N8" s="250">
        <f>SUM(E8,F8,G8,H8,I8,J8,K8,L8,M8)</f>
        <v>5</v>
      </c>
      <c r="O8" s="221">
        <v>42.43</v>
      </c>
      <c r="P8" s="222">
        <v>1</v>
      </c>
    </row>
    <row r="9" spans="1:16" ht="13.5" thickBot="1">
      <c r="A9" s="223"/>
      <c r="B9" s="232"/>
      <c r="C9" s="225" t="s">
        <v>120</v>
      </c>
      <c r="D9" s="253">
        <v>37.26</v>
      </c>
      <c r="E9" s="226"/>
      <c r="F9" s="227"/>
      <c r="G9" s="227"/>
      <c r="H9" s="227"/>
      <c r="I9" s="227"/>
      <c r="J9" s="227"/>
      <c r="K9" s="227"/>
      <c r="L9" s="227"/>
      <c r="M9" s="228"/>
      <c r="N9" s="251">
        <f>SUM(E9,F9,G9,H9,I9,J9,K9,L9,M9)</f>
        <v>0</v>
      </c>
      <c r="O9" s="229">
        <v>37.26</v>
      </c>
      <c r="P9" s="230"/>
    </row>
    <row r="10" spans="1:16" ht="12.75">
      <c r="A10" s="215">
        <v>13</v>
      </c>
      <c r="B10" s="231" t="s">
        <v>53</v>
      </c>
      <c r="C10" s="217" t="s">
        <v>119</v>
      </c>
      <c r="D10" s="252">
        <v>40.78</v>
      </c>
      <c r="E10" s="218"/>
      <c r="F10" s="219"/>
      <c r="G10" s="219"/>
      <c r="H10" s="219"/>
      <c r="I10" s="219"/>
      <c r="J10" s="219"/>
      <c r="K10" s="219"/>
      <c r="L10" s="219"/>
      <c r="M10" s="220"/>
      <c r="N10" s="250">
        <f>SUM(E10,F10,G10,H10,I10,J10,K10,L10,M10)</f>
        <v>0</v>
      </c>
      <c r="O10" s="221">
        <v>40.78</v>
      </c>
      <c r="P10" s="222">
        <v>2</v>
      </c>
    </row>
    <row r="11" spans="1:16" ht="13.5" thickBot="1">
      <c r="A11" s="223"/>
      <c r="B11" s="232"/>
      <c r="C11" s="225" t="s">
        <v>120</v>
      </c>
      <c r="D11" s="253">
        <v>44.78</v>
      </c>
      <c r="E11" s="226"/>
      <c r="F11" s="227"/>
      <c r="G11" s="227"/>
      <c r="H11" s="227"/>
      <c r="I11" s="227">
        <v>5</v>
      </c>
      <c r="J11" s="227"/>
      <c r="K11" s="227"/>
      <c r="L11" s="227"/>
      <c r="M11" s="228">
        <v>10</v>
      </c>
      <c r="N11" s="251">
        <f>SUM(E11,F11,G11,H11,I11,J11,K11,L11,M11)</f>
        <v>15</v>
      </c>
      <c r="O11" s="229">
        <v>59.78</v>
      </c>
      <c r="P11" s="230"/>
    </row>
    <row r="12" spans="1:16" ht="12.75">
      <c r="A12" s="215">
        <v>11</v>
      </c>
      <c r="B12" s="216" t="s">
        <v>38</v>
      </c>
      <c r="C12" s="217" t="s">
        <v>119</v>
      </c>
      <c r="D12" s="252">
        <v>46</v>
      </c>
      <c r="E12" s="218">
        <v>10</v>
      </c>
      <c r="F12" s="219">
        <v>5</v>
      </c>
      <c r="G12" s="219"/>
      <c r="H12" s="219"/>
      <c r="I12" s="219"/>
      <c r="J12" s="219"/>
      <c r="K12" s="219"/>
      <c r="L12" s="219"/>
      <c r="M12" s="220"/>
      <c r="N12" s="250">
        <f>SUM(E12,F12,G12,H12,I12,J12,K12,L12,M12)</f>
        <v>15</v>
      </c>
      <c r="O12" s="221">
        <v>61</v>
      </c>
      <c r="P12" s="222">
        <v>3</v>
      </c>
    </row>
    <row r="13" spans="1:16" ht="13.5" thickBot="1">
      <c r="A13" s="223"/>
      <c r="B13" s="224"/>
      <c r="C13" s="225" t="s">
        <v>120</v>
      </c>
      <c r="D13" s="253">
        <v>48.07</v>
      </c>
      <c r="E13" s="226"/>
      <c r="F13" s="227"/>
      <c r="G13" s="227"/>
      <c r="H13" s="227"/>
      <c r="I13" s="227"/>
      <c r="J13" s="227"/>
      <c r="K13" s="227"/>
      <c r="L13" s="227"/>
      <c r="M13" s="228"/>
      <c r="N13" s="251">
        <f>SUM(E13,F13,G13,H13,I13,J13,K13,L13,M13)</f>
        <v>0</v>
      </c>
      <c r="O13" s="229">
        <v>48.07</v>
      </c>
      <c r="P13" s="230"/>
    </row>
    <row r="14" spans="1:16" ht="12.75">
      <c r="A14" s="215">
        <v>14</v>
      </c>
      <c r="B14" s="231" t="s">
        <v>60</v>
      </c>
      <c r="C14" s="217" t="s">
        <v>119</v>
      </c>
      <c r="D14" s="252">
        <v>60.07</v>
      </c>
      <c r="E14" s="218">
        <v>10</v>
      </c>
      <c r="F14" s="219"/>
      <c r="G14" s="219"/>
      <c r="H14" s="219"/>
      <c r="I14" s="219"/>
      <c r="J14" s="219"/>
      <c r="K14" s="219"/>
      <c r="L14" s="219">
        <v>10</v>
      </c>
      <c r="M14" s="220"/>
      <c r="N14" s="250">
        <f>SUM(E14,F14,G14,H14,I14,J14,K14,L14,M14)</f>
        <v>20</v>
      </c>
      <c r="O14" s="221">
        <v>80.07</v>
      </c>
      <c r="P14" s="222">
        <v>4</v>
      </c>
    </row>
    <row r="15" spans="1:16" ht="13.5" thickBot="1">
      <c r="A15" s="223"/>
      <c r="B15" s="232"/>
      <c r="C15" s="225" t="s">
        <v>120</v>
      </c>
      <c r="D15" s="253">
        <v>58.59</v>
      </c>
      <c r="E15" s="226">
        <v>10</v>
      </c>
      <c r="F15" s="227"/>
      <c r="G15" s="227"/>
      <c r="H15" s="227"/>
      <c r="I15" s="227"/>
      <c r="J15" s="227"/>
      <c r="K15" s="227"/>
      <c r="L15" s="227"/>
      <c r="M15" s="228"/>
      <c r="N15" s="251">
        <f>SUM(E15,F15,G15,H15,I15,J15,K15,L15,M15)</f>
        <v>10</v>
      </c>
      <c r="O15" s="229">
        <v>68.59</v>
      </c>
      <c r="P15" s="230"/>
    </row>
    <row r="16" spans="1:16" ht="12.75">
      <c r="A16" s="215">
        <v>5</v>
      </c>
      <c r="B16" s="231" t="s">
        <v>91</v>
      </c>
      <c r="C16" s="217" t="s">
        <v>119</v>
      </c>
      <c r="D16" s="252">
        <v>60.22</v>
      </c>
      <c r="E16" s="218"/>
      <c r="F16" s="219">
        <v>10</v>
      </c>
      <c r="G16" s="219"/>
      <c r="H16" s="219"/>
      <c r="I16" s="219"/>
      <c r="J16" s="219"/>
      <c r="K16" s="219"/>
      <c r="L16" s="219">
        <v>10</v>
      </c>
      <c r="M16" s="220"/>
      <c r="N16" s="250">
        <f>SUM(E16,F16,G16,H16,I16,J16,K16,L16,M16)</f>
        <v>20</v>
      </c>
      <c r="O16" s="221">
        <v>80.22</v>
      </c>
      <c r="P16" s="222">
        <v>5</v>
      </c>
    </row>
    <row r="17" spans="1:16" ht="13.5" thickBot="1">
      <c r="A17" s="223"/>
      <c r="B17" s="232"/>
      <c r="C17" s="225" t="s">
        <v>120</v>
      </c>
      <c r="D17" s="253">
        <v>52.69</v>
      </c>
      <c r="E17" s="226"/>
      <c r="F17" s="227"/>
      <c r="G17" s="227"/>
      <c r="H17" s="227"/>
      <c r="I17" s="227"/>
      <c r="J17" s="227"/>
      <c r="K17" s="227"/>
      <c r="L17" s="227">
        <v>10</v>
      </c>
      <c r="M17" s="228">
        <v>10</v>
      </c>
      <c r="N17" s="251">
        <f>SUM(E17,F17,G17,H17,I17,J17,K17,L17,M17)</f>
        <v>20</v>
      </c>
      <c r="O17" s="229">
        <v>72.69</v>
      </c>
      <c r="P17" s="230"/>
    </row>
    <row r="18" spans="1:16" ht="12.75">
      <c r="A18" s="215">
        <v>8</v>
      </c>
      <c r="B18" s="231" t="s">
        <v>25</v>
      </c>
      <c r="C18" s="217" t="s">
        <v>119</v>
      </c>
      <c r="D18" s="252">
        <v>62.68</v>
      </c>
      <c r="E18" s="218">
        <v>30</v>
      </c>
      <c r="F18" s="219"/>
      <c r="G18" s="219"/>
      <c r="H18" s="219"/>
      <c r="I18" s="219"/>
      <c r="J18" s="219"/>
      <c r="K18" s="219"/>
      <c r="L18" s="219"/>
      <c r="M18" s="220"/>
      <c r="N18" s="250">
        <f>SUM(E18,F18,G18,H18,I18,J18,K18,L18,M18)</f>
        <v>30</v>
      </c>
      <c r="O18" s="221">
        <v>92.68</v>
      </c>
      <c r="P18" s="222">
        <v>6</v>
      </c>
    </row>
    <row r="19" spans="1:16" ht="13.5" thickBot="1">
      <c r="A19" s="223"/>
      <c r="B19" s="232"/>
      <c r="C19" s="225" t="s">
        <v>120</v>
      </c>
      <c r="D19" s="253">
        <v>59.53</v>
      </c>
      <c r="E19" s="226">
        <v>30</v>
      </c>
      <c r="F19" s="227"/>
      <c r="G19" s="227"/>
      <c r="H19" s="227"/>
      <c r="I19" s="227"/>
      <c r="J19" s="227"/>
      <c r="K19" s="227">
        <v>10</v>
      </c>
      <c r="L19" s="227"/>
      <c r="M19" s="228"/>
      <c r="N19" s="251">
        <f>SUM(E19,F19,G19,H19,I19,J19,K19,L19,M19)</f>
        <v>40</v>
      </c>
      <c r="O19" s="229">
        <v>99.53</v>
      </c>
      <c r="P19" s="230"/>
    </row>
    <row r="20" spans="1:16" ht="12.75">
      <c r="A20" s="215">
        <v>7</v>
      </c>
      <c r="B20" s="231" t="s">
        <v>40</v>
      </c>
      <c r="C20" s="217" t="s">
        <v>119</v>
      </c>
      <c r="D20" s="252">
        <v>64.13</v>
      </c>
      <c r="E20" s="218">
        <v>30</v>
      </c>
      <c r="F20" s="219"/>
      <c r="G20" s="219"/>
      <c r="H20" s="219"/>
      <c r="I20" s="219"/>
      <c r="J20" s="219"/>
      <c r="K20" s="219"/>
      <c r="L20" s="219"/>
      <c r="M20" s="220"/>
      <c r="N20" s="250">
        <f>SUM(E20,F20,G20,H20,I20,J20,K20,L20,M20)</f>
        <v>30</v>
      </c>
      <c r="O20" s="221">
        <v>94.13</v>
      </c>
      <c r="P20" s="222">
        <v>7</v>
      </c>
    </row>
    <row r="21" spans="1:16" ht="13.5" thickBot="1">
      <c r="A21" s="223"/>
      <c r="B21" s="232"/>
      <c r="C21" s="225" t="s">
        <v>120</v>
      </c>
      <c r="D21" s="253">
        <v>69.25</v>
      </c>
      <c r="E21" s="226">
        <v>50</v>
      </c>
      <c r="F21" s="227">
        <v>5</v>
      </c>
      <c r="G21" s="227"/>
      <c r="H21" s="227"/>
      <c r="I21" s="227"/>
      <c r="J21" s="227"/>
      <c r="K21" s="227"/>
      <c r="L21" s="227"/>
      <c r="M21" s="228">
        <v>10</v>
      </c>
      <c r="N21" s="251">
        <f>SUM(E21,F21,G21,H21,I21,J21,K21,L21,M21)</f>
        <v>65</v>
      </c>
      <c r="O21" s="229">
        <v>134.25</v>
      </c>
      <c r="P21" s="230"/>
    </row>
    <row r="22" spans="1:16" ht="12.75">
      <c r="A22" s="215">
        <v>15</v>
      </c>
      <c r="B22" s="231" t="s">
        <v>26</v>
      </c>
      <c r="C22" s="217" t="s">
        <v>119</v>
      </c>
      <c r="D22" s="252">
        <v>69.42</v>
      </c>
      <c r="E22" s="218">
        <v>50</v>
      </c>
      <c r="F22" s="219">
        <v>5</v>
      </c>
      <c r="G22" s="219"/>
      <c r="H22" s="219"/>
      <c r="I22" s="219"/>
      <c r="J22" s="219"/>
      <c r="K22" s="219"/>
      <c r="L22" s="219"/>
      <c r="M22" s="220">
        <v>10</v>
      </c>
      <c r="N22" s="250">
        <f>SUM(E22,F22,G22,H22,I22,J22,K22,L22,M22)</f>
        <v>65</v>
      </c>
      <c r="O22" s="221">
        <v>134.42000000000002</v>
      </c>
      <c r="P22" s="222">
        <v>8</v>
      </c>
    </row>
    <row r="23" spans="1:16" ht="13.5" thickBot="1">
      <c r="A23" s="223"/>
      <c r="B23" s="232"/>
      <c r="C23" s="225" t="s">
        <v>120</v>
      </c>
      <c r="D23" s="253">
        <v>69.06</v>
      </c>
      <c r="E23" s="226">
        <v>30</v>
      </c>
      <c r="F23" s="227"/>
      <c r="G23" s="227"/>
      <c r="H23" s="227"/>
      <c r="I23" s="227"/>
      <c r="J23" s="227"/>
      <c r="K23" s="227"/>
      <c r="L23" s="227"/>
      <c r="M23" s="228">
        <v>10</v>
      </c>
      <c r="N23" s="251">
        <f>SUM(E23,F23,G23,H23,I23,J23,K23,L23,M23)</f>
        <v>40</v>
      </c>
      <c r="O23" s="229">
        <v>109.06</v>
      </c>
      <c r="P23" s="230"/>
    </row>
    <row r="24" spans="1:16" ht="12.75">
      <c r="A24" s="215">
        <v>6</v>
      </c>
      <c r="B24" s="231" t="s">
        <v>39</v>
      </c>
      <c r="C24" s="217" t="s">
        <v>119</v>
      </c>
      <c r="D24" s="252">
        <v>77.18</v>
      </c>
      <c r="E24" s="218">
        <v>30</v>
      </c>
      <c r="F24" s="219">
        <v>20</v>
      </c>
      <c r="G24" s="219"/>
      <c r="H24" s="219"/>
      <c r="I24" s="219"/>
      <c r="J24" s="219"/>
      <c r="K24" s="219"/>
      <c r="L24" s="219">
        <v>10</v>
      </c>
      <c r="M24" s="220">
        <v>10</v>
      </c>
      <c r="N24" s="250">
        <f aca="true" t="shared" si="0" ref="N24:N31">SUM(E24,F24,G24,H24,I24,J24,K24,L24,M24)</f>
        <v>70</v>
      </c>
      <c r="O24" s="221">
        <v>147.18</v>
      </c>
      <c r="P24" s="222">
        <v>9</v>
      </c>
    </row>
    <row r="25" spans="1:16" ht="13.5" thickBot="1">
      <c r="A25" s="223"/>
      <c r="B25" s="232"/>
      <c r="C25" s="225" t="s">
        <v>120</v>
      </c>
      <c r="D25" s="253">
        <v>66.68</v>
      </c>
      <c r="E25" s="226">
        <v>40</v>
      </c>
      <c r="F25" s="227">
        <v>10</v>
      </c>
      <c r="G25" s="227"/>
      <c r="H25" s="227"/>
      <c r="I25" s="227"/>
      <c r="J25" s="227"/>
      <c r="K25" s="227">
        <v>10</v>
      </c>
      <c r="L25" s="227"/>
      <c r="M25" s="228"/>
      <c r="N25" s="251">
        <f t="shared" si="0"/>
        <v>60</v>
      </c>
      <c r="O25" s="229">
        <v>126.68</v>
      </c>
      <c r="P25" s="230"/>
    </row>
    <row r="26" spans="1:16" ht="12.75">
      <c r="A26" s="215">
        <v>2</v>
      </c>
      <c r="B26" s="231" t="s">
        <v>27</v>
      </c>
      <c r="C26" s="217" t="s">
        <v>119</v>
      </c>
      <c r="D26" s="252">
        <v>103.88</v>
      </c>
      <c r="E26" s="218">
        <v>30</v>
      </c>
      <c r="F26" s="219"/>
      <c r="G26" s="219"/>
      <c r="H26" s="219"/>
      <c r="I26" s="219"/>
      <c r="J26" s="219"/>
      <c r="K26" s="219"/>
      <c r="L26" s="219"/>
      <c r="M26" s="220"/>
      <c r="N26" s="250">
        <f>SUM(E26,F26,G26,H26,I26,J26,K26,L26,M26)</f>
        <v>30</v>
      </c>
      <c r="O26" s="221">
        <v>133.88</v>
      </c>
      <c r="P26" s="222">
        <v>10</v>
      </c>
    </row>
    <row r="27" spans="1:16" ht="13.5" thickBot="1">
      <c r="A27" s="223"/>
      <c r="B27" s="232"/>
      <c r="C27" s="225" t="s">
        <v>120</v>
      </c>
      <c r="D27" s="253">
        <v>101.2</v>
      </c>
      <c r="E27" s="226">
        <v>30</v>
      </c>
      <c r="F27" s="227"/>
      <c r="G27" s="227"/>
      <c r="H27" s="227"/>
      <c r="I27" s="227"/>
      <c r="J27" s="227"/>
      <c r="K27" s="227">
        <v>10</v>
      </c>
      <c r="L27" s="227"/>
      <c r="M27" s="228"/>
      <c r="N27" s="251">
        <f>SUM(E27,F27,G27,H27,I27,J27,K27,L27,M27)</f>
        <v>40</v>
      </c>
      <c r="O27" s="229">
        <v>141.2</v>
      </c>
      <c r="P27" s="230"/>
    </row>
    <row r="28" spans="1:16" ht="12.75">
      <c r="A28" s="215">
        <v>4</v>
      </c>
      <c r="B28" s="231" t="s">
        <v>55</v>
      </c>
      <c r="C28" s="217" t="s">
        <v>119</v>
      </c>
      <c r="D28" s="252">
        <v>197.57</v>
      </c>
      <c r="E28" s="218">
        <v>50</v>
      </c>
      <c r="F28" s="219">
        <v>20</v>
      </c>
      <c r="G28" s="219"/>
      <c r="H28" s="219"/>
      <c r="I28" s="219"/>
      <c r="J28" s="219"/>
      <c r="K28" s="219"/>
      <c r="L28" s="219">
        <v>10</v>
      </c>
      <c r="M28" s="220">
        <v>10</v>
      </c>
      <c r="N28" s="250">
        <f>SUM(E28,F28,G28,H28,I28,J28,K28,L28,M28)</f>
        <v>90</v>
      </c>
      <c r="O28" s="221">
        <v>287.57</v>
      </c>
      <c r="P28" s="222">
        <v>11</v>
      </c>
    </row>
    <row r="29" spans="1:16" ht="13.5" thickBot="1">
      <c r="A29" s="223"/>
      <c r="B29" s="232"/>
      <c r="C29" s="225" t="s">
        <v>120</v>
      </c>
      <c r="D29" s="253">
        <v>88.97</v>
      </c>
      <c r="E29" s="226">
        <v>30</v>
      </c>
      <c r="F29" s="227">
        <v>10</v>
      </c>
      <c r="G29" s="227"/>
      <c r="H29" s="227"/>
      <c r="I29" s="227"/>
      <c r="J29" s="227"/>
      <c r="K29" s="227"/>
      <c r="L29" s="227"/>
      <c r="M29" s="228">
        <v>10</v>
      </c>
      <c r="N29" s="251">
        <f>SUM(E29,F29,G29,H29,I29,J29,K29,L29,M29)</f>
        <v>50</v>
      </c>
      <c r="O29" s="229">
        <v>138.97</v>
      </c>
      <c r="P29" s="230"/>
    </row>
    <row r="30" spans="1:16" ht="12.75">
      <c r="A30" s="233">
        <v>10</v>
      </c>
      <c r="B30" s="234" t="s">
        <v>44</v>
      </c>
      <c r="C30" s="235" t="s">
        <v>119</v>
      </c>
      <c r="D30" s="254">
        <v>95.12</v>
      </c>
      <c r="E30" s="236">
        <v>30</v>
      </c>
      <c r="F30" s="237">
        <v>5</v>
      </c>
      <c r="G30" s="237"/>
      <c r="H30" s="237"/>
      <c r="I30" s="237"/>
      <c r="J30" s="237"/>
      <c r="K30" s="237"/>
      <c r="L30" s="237"/>
      <c r="M30" s="238">
        <v>20</v>
      </c>
      <c r="N30" s="250">
        <f t="shared" si="0"/>
        <v>55</v>
      </c>
      <c r="O30" s="221">
        <v>150.12</v>
      </c>
      <c r="P30" s="222">
        <v>12</v>
      </c>
    </row>
    <row r="31" spans="1:16" ht="13.5" thickBot="1">
      <c r="A31" s="223"/>
      <c r="B31" s="232"/>
      <c r="C31" s="225" t="s">
        <v>120</v>
      </c>
      <c r="D31" s="253">
        <v>132.06</v>
      </c>
      <c r="E31" s="226">
        <v>40</v>
      </c>
      <c r="F31" s="227">
        <v>5</v>
      </c>
      <c r="G31" s="227"/>
      <c r="H31" s="227"/>
      <c r="I31" s="227"/>
      <c r="J31" s="227"/>
      <c r="K31" s="227">
        <v>10</v>
      </c>
      <c r="L31" s="227"/>
      <c r="M31" s="228"/>
      <c r="N31" s="251">
        <f t="shared" si="0"/>
        <v>55</v>
      </c>
      <c r="O31" s="229">
        <v>187.06</v>
      </c>
      <c r="P31" s="230"/>
    </row>
    <row r="32" spans="1:16" ht="12.75">
      <c r="A32" s="215">
        <v>3</v>
      </c>
      <c r="B32" s="231" t="s">
        <v>52</v>
      </c>
      <c r="C32" s="217" t="s">
        <v>119</v>
      </c>
      <c r="D32" s="252">
        <v>78.46</v>
      </c>
      <c r="E32" s="218">
        <v>40</v>
      </c>
      <c r="F32" s="219">
        <v>10</v>
      </c>
      <c r="G32" s="219"/>
      <c r="H32" s="219">
        <v>10</v>
      </c>
      <c r="I32" s="219"/>
      <c r="J32" s="219"/>
      <c r="K32" s="219">
        <v>20</v>
      </c>
      <c r="L32" s="219"/>
      <c r="M32" s="220"/>
      <c r="N32" s="250">
        <f>SUM(E32,F32,G32,H32,I32,J32,K32,L32,M32)</f>
        <v>80</v>
      </c>
      <c r="O32" s="221">
        <v>158.45999999999998</v>
      </c>
      <c r="P32" s="222">
        <v>13</v>
      </c>
    </row>
    <row r="33" spans="1:16" ht="13.5" thickBot="1">
      <c r="A33" s="223"/>
      <c r="B33" s="232"/>
      <c r="C33" s="225" t="s">
        <v>120</v>
      </c>
      <c r="D33" s="253">
        <v>99.69</v>
      </c>
      <c r="E33" s="226">
        <v>40</v>
      </c>
      <c r="F33" s="227">
        <v>15</v>
      </c>
      <c r="G33" s="227"/>
      <c r="H33" s="227"/>
      <c r="I33" s="227"/>
      <c r="J33" s="227"/>
      <c r="K33" s="227"/>
      <c r="L33" s="227"/>
      <c r="M33" s="228"/>
      <c r="N33" s="251">
        <f>SUM(E33,F33,G33,H33,I33,J33,K33,L33,M33)</f>
        <v>55</v>
      </c>
      <c r="O33" s="229">
        <v>154.69</v>
      </c>
      <c r="P33" s="230"/>
    </row>
    <row r="34" spans="1:16" ht="12.75">
      <c r="A34" s="215">
        <v>9</v>
      </c>
      <c r="B34" s="231" t="s">
        <v>42</v>
      </c>
      <c r="C34" s="217" t="s">
        <v>119</v>
      </c>
      <c r="D34" s="252">
        <v>88.18</v>
      </c>
      <c r="E34" s="218">
        <v>40</v>
      </c>
      <c r="F34" s="219">
        <v>5</v>
      </c>
      <c r="G34" s="219"/>
      <c r="H34" s="219"/>
      <c r="I34" s="219"/>
      <c r="J34" s="219"/>
      <c r="K34" s="219">
        <v>20</v>
      </c>
      <c r="L34" s="219"/>
      <c r="M34" s="220">
        <v>30</v>
      </c>
      <c r="N34" s="250">
        <f>SUM(E34,F34,G34,H34,I34,J34,K34,L34,M34)</f>
        <v>95</v>
      </c>
      <c r="O34" s="221">
        <v>183.18</v>
      </c>
      <c r="P34" s="222">
        <v>14</v>
      </c>
    </row>
    <row r="35" spans="1:16" ht="13.5" thickBot="1">
      <c r="A35" s="223"/>
      <c r="B35" s="232"/>
      <c r="C35" s="225" t="s">
        <v>120</v>
      </c>
      <c r="D35" s="253">
        <v>121.5</v>
      </c>
      <c r="E35" s="226">
        <v>40</v>
      </c>
      <c r="F35" s="227">
        <v>5</v>
      </c>
      <c r="G35" s="227"/>
      <c r="H35" s="227"/>
      <c r="I35" s="227"/>
      <c r="J35" s="227"/>
      <c r="K35" s="227"/>
      <c r="L35" s="227"/>
      <c r="M35" s="228">
        <v>10</v>
      </c>
      <c r="N35" s="251">
        <f>SUM(E35,F35,G35,H35,I35,J35,K35,L35,M35)</f>
        <v>55</v>
      </c>
      <c r="O35" s="229">
        <v>176.5</v>
      </c>
      <c r="P35" s="230"/>
    </row>
    <row r="36" spans="1:16" ht="12.75">
      <c r="A36" s="215">
        <v>1</v>
      </c>
      <c r="B36" s="216" t="s">
        <v>37</v>
      </c>
      <c r="C36" s="217" t="s">
        <v>119</v>
      </c>
      <c r="D36" s="252">
        <v>123.89</v>
      </c>
      <c r="E36" s="218">
        <v>50</v>
      </c>
      <c r="F36" s="219"/>
      <c r="G36" s="219"/>
      <c r="H36" s="219"/>
      <c r="I36" s="219"/>
      <c r="J36" s="219"/>
      <c r="K36" s="219">
        <v>10</v>
      </c>
      <c r="L36" s="219"/>
      <c r="M36" s="220"/>
      <c r="N36" s="250">
        <f>SUM(E36,F36,G36,H36,I36,J36,K36,L36,M36)</f>
        <v>60</v>
      </c>
      <c r="O36" s="221">
        <v>183.89</v>
      </c>
      <c r="P36" s="222">
        <v>15</v>
      </c>
    </row>
    <row r="37" spans="1:16" ht="13.5" thickBot="1">
      <c r="A37" s="223"/>
      <c r="B37" s="224"/>
      <c r="C37" s="225" t="s">
        <v>120</v>
      </c>
      <c r="D37" s="253" t="s">
        <v>54</v>
      </c>
      <c r="E37" s="226"/>
      <c r="F37" s="227"/>
      <c r="G37" s="227"/>
      <c r="H37" s="227"/>
      <c r="I37" s="227"/>
      <c r="J37" s="227"/>
      <c r="K37" s="227"/>
      <c r="L37" s="227"/>
      <c r="M37" s="228"/>
      <c r="N37" s="251">
        <f>SUM(E37,F37,G37,H37,I37,J37,K37,L37,M37)</f>
        <v>0</v>
      </c>
      <c r="O37" s="229" t="s">
        <v>84</v>
      </c>
      <c r="P37" s="230"/>
    </row>
  </sheetData>
  <sheetProtection/>
  <mergeCells count="65">
    <mergeCell ref="A22:A23"/>
    <mergeCell ref="B22:B23"/>
    <mergeCell ref="P22:P23"/>
    <mergeCell ref="N2:N7"/>
    <mergeCell ref="D1:D7"/>
    <mergeCell ref="A10:A11"/>
    <mergeCell ref="B10:B11"/>
    <mergeCell ref="P10:P11"/>
    <mergeCell ref="A14:A15"/>
    <mergeCell ref="B14:B15"/>
    <mergeCell ref="P14:P15"/>
    <mergeCell ref="A12:A13"/>
    <mergeCell ref="B12:B13"/>
    <mergeCell ref="P12:P13"/>
    <mergeCell ref="A8:A9"/>
    <mergeCell ref="B8:B9"/>
    <mergeCell ref="P8:P9"/>
    <mergeCell ref="A34:A35"/>
    <mergeCell ref="B34:B35"/>
    <mergeCell ref="P34:P35"/>
    <mergeCell ref="A30:A31"/>
    <mergeCell ref="B30:B31"/>
    <mergeCell ref="P30:P31"/>
    <mergeCell ref="A20:A21"/>
    <mergeCell ref="B20:B21"/>
    <mergeCell ref="P20:P21"/>
    <mergeCell ref="A18:A19"/>
    <mergeCell ref="B18:B19"/>
    <mergeCell ref="P18:P19"/>
    <mergeCell ref="A16:A17"/>
    <mergeCell ref="B16:B17"/>
    <mergeCell ref="P16:P17"/>
    <mergeCell ref="A24:A25"/>
    <mergeCell ref="B24:B25"/>
    <mergeCell ref="P24:P25"/>
    <mergeCell ref="A32:A33"/>
    <mergeCell ref="B32:B33"/>
    <mergeCell ref="P32:P33"/>
    <mergeCell ref="A28:A29"/>
    <mergeCell ref="B28:B29"/>
    <mergeCell ref="P28:P29"/>
    <mergeCell ref="A36:A37"/>
    <mergeCell ref="B36:B37"/>
    <mergeCell ref="P36:P37"/>
    <mergeCell ref="A26:A27"/>
    <mergeCell ref="B26:B27"/>
    <mergeCell ref="P26:P27"/>
    <mergeCell ref="O3:O7"/>
    <mergeCell ref="P3:P7"/>
    <mergeCell ref="A4:C5"/>
    <mergeCell ref="A6:A7"/>
    <mergeCell ref="B6:B7"/>
    <mergeCell ref="C6:C7"/>
    <mergeCell ref="H2:H7"/>
    <mergeCell ref="I2:I7"/>
    <mergeCell ref="J2:J7"/>
    <mergeCell ref="K2:K7"/>
    <mergeCell ref="L2:L7"/>
    <mergeCell ref="M2:M7"/>
    <mergeCell ref="A1:C3"/>
    <mergeCell ref="E1:M1"/>
    <mergeCell ref="O1:P2"/>
    <mergeCell ref="E2:E7"/>
    <mergeCell ref="F2:F7"/>
    <mergeCell ref="G2:G7"/>
  </mergeCells>
  <conditionalFormatting sqref="O24 O30 O8 O10 O12 O14 O16 O36 O22 O18 O20 O26 O28 O34 O32">
    <cfRule type="cellIs" priority="1" dxfId="6" operator="greaterThan" stopIfTrue="1">
      <formula>$P9</formula>
    </cfRule>
  </conditionalFormatting>
  <conditionalFormatting sqref="O25 O31 O9 O13 O11 O15 O37 O23 O19 O17 O21 O27 O29 O35 O33">
    <cfRule type="cellIs" priority="2" dxfId="6" operator="greaterThan" stopIfTrue="1">
      <formula>$P8</formula>
    </cfRule>
  </conditionalFormatting>
  <printOptions/>
  <pageMargins left="0" right="0" top="0" bottom="0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06"/>
  <sheetViews>
    <sheetView view="pageBreakPreview" zoomScale="80" zoomScaleNormal="70" zoomScaleSheetLayoutView="80" zoomScalePageLayoutView="0" workbookViewId="0" topLeftCell="A1">
      <pane ySplit="1" topLeftCell="A5" activePane="bottomLeft" state="frozen"/>
      <selection pane="topLeft" activeCell="A1" sqref="A1"/>
      <selection pane="bottomLeft" activeCell="AG23" sqref="AG23"/>
    </sheetView>
  </sheetViews>
  <sheetFormatPr defaultColWidth="9.140625" defaultRowHeight="12.75"/>
  <cols>
    <col min="1" max="1" width="6.28125" style="1" customWidth="1"/>
    <col min="2" max="2" width="12.8515625" style="35" customWidth="1"/>
    <col min="3" max="3" width="6.140625" style="45" customWidth="1"/>
    <col min="4" max="4" width="3.421875" style="45" customWidth="1"/>
    <col min="5" max="5" width="7.00390625" style="1" customWidth="1"/>
    <col min="6" max="6" width="6.140625" style="45" customWidth="1"/>
    <col min="7" max="7" width="3.00390625" style="45" customWidth="1"/>
    <col min="8" max="8" width="7.140625" style="1" customWidth="1"/>
    <col min="9" max="9" width="5.28125" style="1" customWidth="1"/>
    <col min="10" max="10" width="3.7109375" style="1" customWidth="1"/>
    <col min="11" max="13" width="8.140625" style="20" hidden="1" customWidth="1"/>
    <col min="14" max="14" width="7.57421875" style="14" customWidth="1"/>
    <col min="15" max="18" width="2.7109375" style="46" customWidth="1"/>
    <col min="19" max="20" width="2.140625" style="46" customWidth="1"/>
    <col min="21" max="21" width="2.7109375" style="46" customWidth="1"/>
    <col min="22" max="22" width="0.13671875" style="14" customWidth="1"/>
    <col min="23" max="23" width="7.8515625" style="3" customWidth="1"/>
    <col min="24" max="25" width="7.8515625" style="20" hidden="1" customWidth="1"/>
    <col min="26" max="26" width="0.71875" style="20" customWidth="1"/>
    <col min="27" max="27" width="7.8515625" style="14" customWidth="1"/>
    <col min="28" max="28" width="3.28125" style="46" customWidth="1"/>
    <col min="29" max="33" width="2.140625" style="46" customWidth="1"/>
    <col min="34" max="34" width="3.28125" style="46" customWidth="1"/>
    <col min="35" max="35" width="0.42578125" style="14" customWidth="1"/>
    <col min="36" max="36" width="7.28125" style="14" customWidth="1"/>
    <col min="37" max="37" width="7.7109375" style="14" customWidth="1"/>
    <col min="38" max="38" width="3.421875" style="1" customWidth="1"/>
    <col min="39" max="39" width="4.140625" style="45" customWidth="1"/>
    <col min="40" max="40" width="3.57421875" style="21" customWidth="1"/>
    <col min="41" max="16384" width="9.140625" style="1" customWidth="1"/>
  </cols>
  <sheetData>
    <row r="1" spans="1:40" ht="22.5">
      <c r="A1" s="79" t="s">
        <v>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</row>
    <row r="2" ht="13.5" thickBot="1"/>
    <row r="3" spans="1:40" ht="12.75" customHeight="1">
      <c r="A3" s="80" t="s">
        <v>22</v>
      </c>
      <c r="B3" s="83" t="s">
        <v>0</v>
      </c>
      <c r="C3" s="106" t="s">
        <v>1</v>
      </c>
      <c r="D3" s="107"/>
      <c r="E3" s="107"/>
      <c r="F3" s="107"/>
      <c r="G3" s="107"/>
      <c r="H3" s="107"/>
      <c r="I3" s="107"/>
      <c r="J3" s="108"/>
      <c r="K3" s="92" t="s">
        <v>16</v>
      </c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102"/>
      <c r="AM3" s="94" t="s">
        <v>9</v>
      </c>
      <c r="AN3" s="95"/>
    </row>
    <row r="4" spans="1:40" ht="12.75" customHeight="1">
      <c r="A4" s="81"/>
      <c r="B4" s="84"/>
      <c r="C4" s="109"/>
      <c r="D4" s="110"/>
      <c r="E4" s="110"/>
      <c r="F4" s="110"/>
      <c r="G4" s="110"/>
      <c r="H4" s="110"/>
      <c r="I4" s="110"/>
      <c r="J4" s="111"/>
      <c r="K4" s="98" t="s">
        <v>18</v>
      </c>
      <c r="L4" s="66" t="s">
        <v>19</v>
      </c>
      <c r="M4" s="77" t="s">
        <v>20</v>
      </c>
      <c r="N4" s="68" t="s">
        <v>6</v>
      </c>
      <c r="O4" s="103" t="s">
        <v>8</v>
      </c>
      <c r="P4" s="104"/>
      <c r="Q4" s="104"/>
      <c r="R4" s="104"/>
      <c r="S4" s="104"/>
      <c r="T4" s="104"/>
      <c r="U4" s="105"/>
      <c r="V4" s="22"/>
      <c r="W4" s="73" t="s">
        <v>7</v>
      </c>
      <c r="X4" s="98" t="s">
        <v>18</v>
      </c>
      <c r="Y4" s="66" t="s">
        <v>19</v>
      </c>
      <c r="Z4" s="77" t="s">
        <v>20</v>
      </c>
      <c r="AA4" s="68" t="s">
        <v>6</v>
      </c>
      <c r="AB4" s="103" t="s">
        <v>8</v>
      </c>
      <c r="AC4" s="104"/>
      <c r="AD4" s="104"/>
      <c r="AE4" s="104"/>
      <c r="AF4" s="104"/>
      <c r="AG4" s="104"/>
      <c r="AH4" s="105"/>
      <c r="AI4" s="22"/>
      <c r="AJ4" s="73" t="s">
        <v>7</v>
      </c>
      <c r="AK4" s="68" t="s">
        <v>23</v>
      </c>
      <c r="AL4" s="100" t="s">
        <v>21</v>
      </c>
      <c r="AM4" s="96"/>
      <c r="AN4" s="97"/>
    </row>
    <row r="5" spans="1:40" ht="30">
      <c r="A5" s="82"/>
      <c r="B5" s="85"/>
      <c r="C5" s="16" t="s">
        <v>2</v>
      </c>
      <c r="D5" s="17" t="s">
        <v>3</v>
      </c>
      <c r="E5" s="17" t="s">
        <v>4</v>
      </c>
      <c r="F5" s="16" t="s">
        <v>2</v>
      </c>
      <c r="G5" s="17" t="s">
        <v>3</v>
      </c>
      <c r="H5" s="17" t="s">
        <v>4</v>
      </c>
      <c r="I5" s="17" t="s">
        <v>23</v>
      </c>
      <c r="J5" s="18" t="s">
        <v>5</v>
      </c>
      <c r="K5" s="99"/>
      <c r="L5" s="67"/>
      <c r="M5" s="78"/>
      <c r="N5" s="69"/>
      <c r="O5" s="6" t="s">
        <v>10</v>
      </c>
      <c r="P5" s="7" t="s">
        <v>11</v>
      </c>
      <c r="Q5" s="7" t="s">
        <v>12</v>
      </c>
      <c r="R5" s="7" t="s">
        <v>13</v>
      </c>
      <c r="S5" s="7" t="s">
        <v>14</v>
      </c>
      <c r="T5" s="7" t="s">
        <v>15</v>
      </c>
      <c r="U5" s="8" t="s">
        <v>9</v>
      </c>
      <c r="V5" s="15"/>
      <c r="W5" s="74"/>
      <c r="X5" s="99"/>
      <c r="Y5" s="67"/>
      <c r="Z5" s="78"/>
      <c r="AA5" s="69"/>
      <c r="AB5" s="6" t="s">
        <v>10</v>
      </c>
      <c r="AC5" s="7" t="s">
        <v>11</v>
      </c>
      <c r="AD5" s="7" t="s">
        <v>12</v>
      </c>
      <c r="AE5" s="7" t="s">
        <v>13</v>
      </c>
      <c r="AF5" s="7" t="s">
        <v>14</v>
      </c>
      <c r="AG5" s="7" t="s">
        <v>15</v>
      </c>
      <c r="AH5" s="8" t="s">
        <v>9</v>
      </c>
      <c r="AI5" s="15"/>
      <c r="AJ5" s="74"/>
      <c r="AK5" s="69"/>
      <c r="AL5" s="101"/>
      <c r="AM5" s="9" t="s">
        <v>17</v>
      </c>
      <c r="AN5" s="10" t="s">
        <v>5</v>
      </c>
    </row>
    <row r="6" spans="1:40" ht="21.75" customHeight="1">
      <c r="A6" s="38">
        <v>6</v>
      </c>
      <c r="B6" s="41" t="s">
        <v>25</v>
      </c>
      <c r="C6" s="42">
        <v>70.16</v>
      </c>
      <c r="D6" s="44"/>
      <c r="E6" s="23">
        <f aca="true" t="shared" si="0" ref="E6:E23">SUM(C6:D6)</f>
        <v>70.16</v>
      </c>
      <c r="F6" s="42">
        <v>70.38</v>
      </c>
      <c r="G6" s="44"/>
      <c r="H6" s="23">
        <f aca="true" t="shared" si="1" ref="H6:H23">SUM(F6:G6)</f>
        <v>70.38</v>
      </c>
      <c r="I6" s="60">
        <f aca="true" t="shared" si="2" ref="I6:I23">IF(H6="",E6,IF(E6&lt;H6,E6,H6))</f>
        <v>70.16</v>
      </c>
      <c r="J6" s="19">
        <f>RANK(I6,I6:I23,1)</f>
        <v>8</v>
      </c>
      <c r="K6" s="11">
        <v>0.0104166666666667</v>
      </c>
      <c r="L6" s="12">
        <v>0.03540509259259259</v>
      </c>
      <c r="M6" s="13">
        <v>0.002199074074074074</v>
      </c>
      <c r="N6" s="24">
        <f aca="true" t="shared" si="3" ref="N6:N23">SUM((L6-K6),-M6)</f>
        <v>0.022789351851851818</v>
      </c>
      <c r="O6" s="54">
        <v>7</v>
      </c>
      <c r="P6" s="55"/>
      <c r="Q6" s="55"/>
      <c r="R6" s="55"/>
      <c r="S6" s="55">
        <v>2</v>
      </c>
      <c r="T6" s="55">
        <v>3</v>
      </c>
      <c r="U6" s="56">
        <f aca="true" t="shared" si="4" ref="U6:U23">SUM(O6:T6)</f>
        <v>12</v>
      </c>
      <c r="V6" s="28">
        <v>0.008333333333333333</v>
      </c>
      <c r="W6" s="29">
        <f aca="true" t="shared" si="5" ref="W6:W23">SUM(N6,V6)</f>
        <v>0.03112268518518515</v>
      </c>
      <c r="X6" s="11">
        <v>0</v>
      </c>
      <c r="Y6" s="12">
        <v>0.375</v>
      </c>
      <c r="Z6" s="13">
        <v>0</v>
      </c>
      <c r="AA6" s="24">
        <f aca="true" t="shared" si="6" ref="AA6:AA22">SUM((Y6-X6),-Z6)</f>
        <v>0.375</v>
      </c>
      <c r="AB6" s="54"/>
      <c r="AC6" s="55"/>
      <c r="AD6" s="55"/>
      <c r="AE6" s="55"/>
      <c r="AF6" s="55"/>
      <c r="AG6" s="55"/>
      <c r="AH6" s="56">
        <f aca="true" t="shared" si="7" ref="AH6:AH22">SUM(AB6:AG6)</f>
        <v>0</v>
      </c>
      <c r="AI6" s="28">
        <v>0</v>
      </c>
      <c r="AJ6" s="29">
        <f aca="true" t="shared" si="8" ref="AJ6:AJ23">SUM(AA6,AI6)</f>
        <v>0.375</v>
      </c>
      <c r="AK6" s="37">
        <f aca="true" t="shared" si="9" ref="AK6:AK23">IF(AJ6="",W6,IF(W6&lt;AJ6,W6,AJ6))</f>
        <v>0.03112268518518515</v>
      </c>
      <c r="AL6" s="19">
        <f>RANK(AK6,AK6:AK23,1)</f>
        <v>5</v>
      </c>
      <c r="AM6" s="59">
        <f aca="true" t="shared" si="10" ref="AM6:AM23">SUM(J6,AL6)</f>
        <v>13</v>
      </c>
      <c r="AN6" s="19">
        <f>RANK(AM6,AM6:AM23,1)</f>
        <v>6</v>
      </c>
    </row>
    <row r="7" spans="1:40" ht="21.75" customHeight="1">
      <c r="A7" s="40">
        <v>7</v>
      </c>
      <c r="B7" s="41" t="s">
        <v>26</v>
      </c>
      <c r="C7" s="42">
        <v>74.16</v>
      </c>
      <c r="D7" s="44"/>
      <c r="E7" s="23">
        <f t="shared" si="0"/>
        <v>74.16</v>
      </c>
      <c r="F7" s="42">
        <v>999</v>
      </c>
      <c r="G7" s="44"/>
      <c r="H7" s="23">
        <f t="shared" si="1"/>
        <v>999</v>
      </c>
      <c r="I7" s="60">
        <f t="shared" si="2"/>
        <v>74.16</v>
      </c>
      <c r="J7" s="19">
        <f>RANK(I7,I6:I23,1)</f>
        <v>10</v>
      </c>
      <c r="K7" s="11">
        <v>0.0138888888888889</v>
      </c>
      <c r="L7" s="12">
        <v>0.04994212962962963</v>
      </c>
      <c r="M7" s="13">
        <v>0</v>
      </c>
      <c r="N7" s="24">
        <f t="shared" si="3"/>
        <v>0.036053240740740726</v>
      </c>
      <c r="O7" s="54">
        <v>12</v>
      </c>
      <c r="P7" s="55"/>
      <c r="Q7" s="55">
        <v>3</v>
      </c>
      <c r="R7" s="55">
        <v>5</v>
      </c>
      <c r="S7" s="55">
        <v>2</v>
      </c>
      <c r="T7" s="55">
        <v>9</v>
      </c>
      <c r="U7" s="56">
        <f t="shared" si="4"/>
        <v>31</v>
      </c>
      <c r="V7" s="33">
        <v>0.02152777777777778</v>
      </c>
      <c r="W7" s="29">
        <f t="shared" si="5"/>
        <v>0.057581018518518504</v>
      </c>
      <c r="X7" s="11">
        <v>0</v>
      </c>
      <c r="Y7" s="12">
        <v>0.375</v>
      </c>
      <c r="Z7" s="13">
        <v>0</v>
      </c>
      <c r="AA7" s="24">
        <f t="shared" si="6"/>
        <v>0.375</v>
      </c>
      <c r="AB7" s="54"/>
      <c r="AC7" s="55"/>
      <c r="AD7" s="55"/>
      <c r="AE7" s="55"/>
      <c r="AF7" s="55"/>
      <c r="AG7" s="55"/>
      <c r="AH7" s="56">
        <f t="shared" si="7"/>
        <v>0</v>
      </c>
      <c r="AI7" s="33">
        <v>0</v>
      </c>
      <c r="AJ7" s="29">
        <f t="shared" si="8"/>
        <v>0.375</v>
      </c>
      <c r="AK7" s="37">
        <f t="shared" si="9"/>
        <v>0.057581018518518504</v>
      </c>
      <c r="AL7" s="19">
        <f>RANK(AK7,AK6:AK23,1)</f>
        <v>17</v>
      </c>
      <c r="AM7" s="59">
        <f t="shared" si="10"/>
        <v>27</v>
      </c>
      <c r="AN7" s="19">
        <f>RANK(AM7,AM6:AM23,1)</f>
        <v>14</v>
      </c>
    </row>
    <row r="8" spans="1:40" ht="21.75" customHeight="1">
      <c r="A8" s="38">
        <v>10</v>
      </c>
      <c r="B8" s="41" t="s">
        <v>27</v>
      </c>
      <c r="C8" s="42">
        <v>76.51</v>
      </c>
      <c r="D8" s="44">
        <v>10</v>
      </c>
      <c r="E8" s="23">
        <f t="shared" si="0"/>
        <v>86.51</v>
      </c>
      <c r="F8" s="42">
        <v>999</v>
      </c>
      <c r="G8" s="44"/>
      <c r="H8" s="23">
        <f t="shared" si="1"/>
        <v>999</v>
      </c>
      <c r="I8" s="60">
        <f t="shared" si="2"/>
        <v>86.51</v>
      </c>
      <c r="J8" s="19">
        <f>RANK(I8,I6:I23,1)</f>
        <v>13</v>
      </c>
      <c r="K8" s="11">
        <v>0.0243055555555555</v>
      </c>
      <c r="L8" s="12">
        <v>0.047407407407407405</v>
      </c>
      <c r="M8" s="13">
        <v>0</v>
      </c>
      <c r="N8" s="24">
        <f t="shared" si="3"/>
        <v>0.023101851851851905</v>
      </c>
      <c r="O8" s="54">
        <v>8</v>
      </c>
      <c r="P8" s="55"/>
      <c r="Q8" s="55">
        <v>3</v>
      </c>
      <c r="R8" s="55"/>
      <c r="S8" s="55">
        <v>1</v>
      </c>
      <c r="T8" s="55">
        <v>3</v>
      </c>
      <c r="U8" s="56">
        <f t="shared" si="4"/>
        <v>15</v>
      </c>
      <c r="V8" s="28">
        <v>0.010416666666666666</v>
      </c>
      <c r="W8" s="29">
        <f t="shared" si="5"/>
        <v>0.03351851851851857</v>
      </c>
      <c r="X8" s="11">
        <v>0</v>
      </c>
      <c r="Y8" s="12">
        <v>0.375</v>
      </c>
      <c r="Z8" s="13">
        <v>0</v>
      </c>
      <c r="AA8" s="24">
        <f t="shared" si="6"/>
        <v>0.375</v>
      </c>
      <c r="AB8" s="54"/>
      <c r="AC8" s="55"/>
      <c r="AD8" s="55"/>
      <c r="AE8" s="55"/>
      <c r="AF8" s="55"/>
      <c r="AG8" s="55"/>
      <c r="AH8" s="56">
        <f t="shared" si="7"/>
        <v>0</v>
      </c>
      <c r="AI8" s="28">
        <v>0</v>
      </c>
      <c r="AJ8" s="29">
        <f t="shared" si="8"/>
        <v>0.375</v>
      </c>
      <c r="AK8" s="37">
        <f t="shared" si="9"/>
        <v>0.03351851851851857</v>
      </c>
      <c r="AL8" s="19">
        <f>RANK(AK8,AK6:AK23,1)</f>
        <v>8</v>
      </c>
      <c r="AM8" s="59">
        <f t="shared" si="10"/>
        <v>21</v>
      </c>
      <c r="AN8" s="19">
        <f>RANK(AM8,AM6:AM23,1)</f>
        <v>9</v>
      </c>
    </row>
    <row r="9" spans="1:40" ht="21.75" customHeight="1">
      <c r="A9" s="38">
        <v>14</v>
      </c>
      <c r="B9" s="41" t="s">
        <v>30</v>
      </c>
      <c r="C9" s="42">
        <v>79.16</v>
      </c>
      <c r="D9" s="44">
        <v>10</v>
      </c>
      <c r="E9" s="23">
        <f t="shared" si="0"/>
        <v>89.16</v>
      </c>
      <c r="F9" s="42">
        <v>999</v>
      </c>
      <c r="G9" s="44"/>
      <c r="H9" s="23">
        <f t="shared" si="1"/>
        <v>999</v>
      </c>
      <c r="I9" s="60">
        <f t="shared" si="2"/>
        <v>89.16</v>
      </c>
      <c r="J9" s="19">
        <f>RANK(I9,I6:I23,1)</f>
        <v>14</v>
      </c>
      <c r="K9" s="11">
        <v>0.0381944444444444</v>
      </c>
      <c r="L9" s="12">
        <v>0.06956018518518518</v>
      </c>
      <c r="M9" s="13">
        <v>0.0062499999999999995</v>
      </c>
      <c r="N9" s="24">
        <f t="shared" si="3"/>
        <v>0.025115740740740786</v>
      </c>
      <c r="O9" s="54">
        <v>6</v>
      </c>
      <c r="P9" s="55">
        <v>5</v>
      </c>
      <c r="Q9" s="55"/>
      <c r="R9" s="55">
        <v>2</v>
      </c>
      <c r="S9" s="55">
        <v>1</v>
      </c>
      <c r="T9" s="55">
        <v>3</v>
      </c>
      <c r="U9" s="56">
        <f t="shared" si="4"/>
        <v>17</v>
      </c>
      <c r="V9" s="28">
        <v>0.011805555555555555</v>
      </c>
      <c r="W9" s="29">
        <f t="shared" si="5"/>
        <v>0.03692129629629634</v>
      </c>
      <c r="X9" s="11">
        <v>0</v>
      </c>
      <c r="Y9" s="12">
        <v>0.375</v>
      </c>
      <c r="Z9" s="13">
        <v>0</v>
      </c>
      <c r="AA9" s="24">
        <f t="shared" si="6"/>
        <v>0.375</v>
      </c>
      <c r="AB9" s="54"/>
      <c r="AC9" s="55"/>
      <c r="AD9" s="55"/>
      <c r="AE9" s="55"/>
      <c r="AF9" s="55"/>
      <c r="AG9" s="55"/>
      <c r="AH9" s="56">
        <f t="shared" si="7"/>
        <v>0</v>
      </c>
      <c r="AI9" s="28">
        <v>0</v>
      </c>
      <c r="AJ9" s="29">
        <f t="shared" si="8"/>
        <v>0.375</v>
      </c>
      <c r="AK9" s="37">
        <f t="shared" si="9"/>
        <v>0.03692129629629634</v>
      </c>
      <c r="AL9" s="19">
        <f>RANK(AK9,AK6:AK23,1)</f>
        <v>9</v>
      </c>
      <c r="AM9" s="59">
        <f t="shared" si="10"/>
        <v>23</v>
      </c>
      <c r="AN9" s="19">
        <f>RANK(AM9,AM6:AM23,1)</f>
        <v>11</v>
      </c>
    </row>
    <row r="10" spans="1:40" s="2" customFormat="1" ht="21.75" customHeight="1">
      <c r="A10" s="61">
        <v>21</v>
      </c>
      <c r="B10" s="62" t="s">
        <v>55</v>
      </c>
      <c r="C10" s="42">
        <v>67.86</v>
      </c>
      <c r="D10" s="44"/>
      <c r="E10" s="23">
        <f t="shared" si="0"/>
        <v>67.86</v>
      </c>
      <c r="F10" s="42">
        <v>78.86</v>
      </c>
      <c r="G10" s="44"/>
      <c r="H10" s="23">
        <f t="shared" si="1"/>
        <v>78.86</v>
      </c>
      <c r="I10" s="60">
        <f t="shared" si="2"/>
        <v>67.86</v>
      </c>
      <c r="J10" s="63">
        <f>RANK(I10,I6:I23,1)</f>
        <v>6</v>
      </c>
      <c r="K10" s="11">
        <v>0.0625</v>
      </c>
      <c r="L10" s="12">
        <v>0.08877314814814814</v>
      </c>
      <c r="M10" s="13">
        <v>0</v>
      </c>
      <c r="N10" s="24">
        <f t="shared" si="3"/>
        <v>0.026273148148148143</v>
      </c>
      <c r="O10" s="54">
        <v>6</v>
      </c>
      <c r="P10" s="55"/>
      <c r="Q10" s="55">
        <v>3</v>
      </c>
      <c r="R10" s="55">
        <v>5</v>
      </c>
      <c r="S10" s="55">
        <v>3</v>
      </c>
      <c r="T10" s="55">
        <v>6</v>
      </c>
      <c r="U10" s="56">
        <f t="shared" si="4"/>
        <v>23</v>
      </c>
      <c r="V10" s="33">
        <v>0.015972222222222224</v>
      </c>
      <c r="W10" s="29">
        <f t="shared" si="5"/>
        <v>0.042245370370370364</v>
      </c>
      <c r="X10" s="11">
        <v>0.0798611111111111</v>
      </c>
      <c r="Y10" s="12">
        <v>0.10798611111111112</v>
      </c>
      <c r="Z10" s="13">
        <v>0.0010416666666666667</v>
      </c>
      <c r="AA10" s="24">
        <f t="shared" si="6"/>
        <v>0.027083333333333345</v>
      </c>
      <c r="AB10" s="54">
        <v>11</v>
      </c>
      <c r="AC10" s="55">
        <v>5</v>
      </c>
      <c r="AD10" s="55">
        <v>6</v>
      </c>
      <c r="AE10" s="55">
        <v>0</v>
      </c>
      <c r="AF10" s="55">
        <v>4</v>
      </c>
      <c r="AG10" s="55">
        <v>6</v>
      </c>
      <c r="AH10" s="56">
        <f t="shared" si="7"/>
        <v>32</v>
      </c>
      <c r="AI10" s="33">
        <v>0.022222222222222223</v>
      </c>
      <c r="AJ10" s="29">
        <f t="shared" si="8"/>
        <v>0.04930555555555557</v>
      </c>
      <c r="AK10" s="37">
        <f t="shared" si="9"/>
        <v>0.042245370370370364</v>
      </c>
      <c r="AL10" s="63">
        <f>RANK(AK10,AK6:AK23,1)</f>
        <v>13</v>
      </c>
      <c r="AM10" s="59">
        <f t="shared" si="10"/>
        <v>19</v>
      </c>
      <c r="AN10" s="63">
        <f>RANK(AM10,AM6:AM23,1)</f>
        <v>8</v>
      </c>
    </row>
    <row r="11" spans="1:40" s="2" customFormat="1" ht="21.75" customHeight="1">
      <c r="A11" s="64">
        <v>22</v>
      </c>
      <c r="B11" s="62" t="s">
        <v>60</v>
      </c>
      <c r="C11" s="42">
        <v>79.82</v>
      </c>
      <c r="D11" s="44">
        <v>10</v>
      </c>
      <c r="E11" s="23">
        <f t="shared" si="0"/>
        <v>89.82</v>
      </c>
      <c r="F11" s="42">
        <v>66.92</v>
      </c>
      <c r="G11" s="44"/>
      <c r="H11" s="23">
        <f t="shared" si="1"/>
        <v>66.92</v>
      </c>
      <c r="I11" s="60">
        <f t="shared" si="2"/>
        <v>66.92</v>
      </c>
      <c r="J11" s="63">
        <f>RANK(I11,I6:I23,1)</f>
        <v>5</v>
      </c>
      <c r="K11" s="11">
        <v>0.0659722222222222</v>
      </c>
      <c r="L11" s="12">
        <v>0.09174768518518518</v>
      </c>
      <c r="M11" s="13">
        <v>0</v>
      </c>
      <c r="N11" s="24">
        <f t="shared" si="3"/>
        <v>0.025775462962962986</v>
      </c>
      <c r="O11" s="54">
        <v>5</v>
      </c>
      <c r="P11" s="55"/>
      <c r="Q11" s="55"/>
      <c r="R11" s="55">
        <v>5</v>
      </c>
      <c r="S11" s="55">
        <v>1</v>
      </c>
      <c r="T11" s="55">
        <v>0</v>
      </c>
      <c r="U11" s="56">
        <f t="shared" si="4"/>
        <v>11</v>
      </c>
      <c r="V11" s="28">
        <v>0.007638888888888889</v>
      </c>
      <c r="W11" s="29">
        <f t="shared" si="5"/>
        <v>0.033414351851851876</v>
      </c>
      <c r="X11" s="11">
        <v>0.0763888888888889</v>
      </c>
      <c r="Y11" s="12">
        <v>0.10587962962962964</v>
      </c>
      <c r="Z11" s="13">
        <v>0</v>
      </c>
      <c r="AA11" s="24">
        <f t="shared" si="6"/>
        <v>0.029490740740740748</v>
      </c>
      <c r="AB11" s="54">
        <v>11</v>
      </c>
      <c r="AC11" s="55">
        <v>6</v>
      </c>
      <c r="AD11" s="55">
        <v>3</v>
      </c>
      <c r="AE11" s="55"/>
      <c r="AF11" s="55">
        <v>2</v>
      </c>
      <c r="AG11" s="55">
        <v>9</v>
      </c>
      <c r="AH11" s="56">
        <f t="shared" si="7"/>
        <v>31</v>
      </c>
      <c r="AI11" s="33">
        <v>0.02152777777777778</v>
      </c>
      <c r="AJ11" s="29">
        <f t="shared" si="8"/>
        <v>0.05101851851851853</v>
      </c>
      <c r="AK11" s="37">
        <f t="shared" si="9"/>
        <v>0.033414351851851876</v>
      </c>
      <c r="AL11" s="63">
        <f>RANK(AK11,AK6:AK23,1)</f>
        <v>7</v>
      </c>
      <c r="AM11" s="59">
        <f t="shared" si="10"/>
        <v>12</v>
      </c>
      <c r="AN11" s="63">
        <f>RANK(AM11,AM6:AM23,1)</f>
        <v>5</v>
      </c>
    </row>
    <row r="12" spans="1:40" s="2" customFormat="1" ht="21.75" customHeight="1">
      <c r="A12" s="61">
        <v>24</v>
      </c>
      <c r="B12" s="62" t="s">
        <v>33</v>
      </c>
      <c r="C12" s="42">
        <v>97.48</v>
      </c>
      <c r="D12" s="44"/>
      <c r="E12" s="23">
        <f t="shared" si="0"/>
        <v>97.48</v>
      </c>
      <c r="F12" s="42">
        <v>999</v>
      </c>
      <c r="G12" s="44"/>
      <c r="H12" s="23">
        <f t="shared" si="1"/>
        <v>999</v>
      </c>
      <c r="I12" s="60">
        <f t="shared" si="2"/>
        <v>97.48</v>
      </c>
      <c r="J12" s="63">
        <f>RANK(I12,I6:I23,1)</f>
        <v>15</v>
      </c>
      <c r="K12" s="11">
        <v>0.0694444444444444</v>
      </c>
      <c r="L12" s="12">
        <v>0.09836805555555556</v>
      </c>
      <c r="M12" s="13">
        <v>0.00034722222222222224</v>
      </c>
      <c r="N12" s="24">
        <f t="shared" si="3"/>
        <v>0.02857638888888893</v>
      </c>
      <c r="O12" s="54">
        <v>10</v>
      </c>
      <c r="P12" s="55">
        <v>2</v>
      </c>
      <c r="Q12" s="55">
        <v>9</v>
      </c>
      <c r="R12" s="55">
        <v>5</v>
      </c>
      <c r="S12" s="55">
        <v>4</v>
      </c>
      <c r="T12" s="55">
        <v>9</v>
      </c>
      <c r="U12" s="56">
        <f t="shared" si="4"/>
        <v>39</v>
      </c>
      <c r="V12" s="33">
        <v>0.027083333333333334</v>
      </c>
      <c r="W12" s="29">
        <f t="shared" si="5"/>
        <v>0.05565972222222226</v>
      </c>
      <c r="X12" s="11">
        <v>0</v>
      </c>
      <c r="Y12" s="12">
        <v>0.375</v>
      </c>
      <c r="Z12" s="13">
        <v>0</v>
      </c>
      <c r="AA12" s="24">
        <f t="shared" si="6"/>
        <v>0.375</v>
      </c>
      <c r="AB12" s="54"/>
      <c r="AC12" s="55"/>
      <c r="AD12" s="55"/>
      <c r="AE12" s="55"/>
      <c r="AF12" s="55"/>
      <c r="AG12" s="55"/>
      <c r="AH12" s="56">
        <f t="shared" si="7"/>
        <v>0</v>
      </c>
      <c r="AI12" s="33">
        <v>0</v>
      </c>
      <c r="AJ12" s="29">
        <f t="shared" si="8"/>
        <v>0.375</v>
      </c>
      <c r="AK12" s="37">
        <f t="shared" si="9"/>
        <v>0.05565972222222226</v>
      </c>
      <c r="AL12" s="63">
        <f>RANK(AK12,AK6:AK23,1)</f>
        <v>16</v>
      </c>
      <c r="AM12" s="59">
        <f t="shared" si="10"/>
        <v>31</v>
      </c>
      <c r="AN12" s="63">
        <f>RANK(AM12,AM6:AM23,1)</f>
        <v>17</v>
      </c>
    </row>
    <row r="13" spans="1:40" s="2" customFormat="1" ht="21.75" customHeight="1">
      <c r="A13" s="64">
        <v>25</v>
      </c>
      <c r="B13" s="62" t="s">
        <v>56</v>
      </c>
      <c r="C13" s="42">
        <v>56.2</v>
      </c>
      <c r="D13" s="44"/>
      <c r="E13" s="23">
        <f t="shared" si="0"/>
        <v>56.2</v>
      </c>
      <c r="F13" s="42">
        <v>69.09</v>
      </c>
      <c r="G13" s="44"/>
      <c r="H13" s="23">
        <f t="shared" si="1"/>
        <v>69.09</v>
      </c>
      <c r="I13" s="60">
        <f t="shared" si="2"/>
        <v>56.2</v>
      </c>
      <c r="J13" s="63">
        <f>RANK(I13,I6:I23,1)</f>
        <v>1</v>
      </c>
      <c r="K13" s="11">
        <v>0.0729166666666666</v>
      </c>
      <c r="L13" s="12">
        <v>0.09458333333333334</v>
      </c>
      <c r="M13" s="13">
        <v>0.005555555555555556</v>
      </c>
      <c r="N13" s="24">
        <f t="shared" si="3"/>
        <v>0.01611111111111118</v>
      </c>
      <c r="O13" s="54">
        <v>3</v>
      </c>
      <c r="P13" s="55"/>
      <c r="Q13" s="55"/>
      <c r="R13" s="55"/>
      <c r="S13" s="55"/>
      <c r="T13" s="55"/>
      <c r="U13" s="56">
        <f t="shared" si="4"/>
        <v>3</v>
      </c>
      <c r="V13" s="28">
        <v>0.0020833333333333333</v>
      </c>
      <c r="W13" s="29">
        <f t="shared" si="5"/>
        <v>0.018194444444444513</v>
      </c>
      <c r="X13" s="11">
        <v>0.08333333333333333</v>
      </c>
      <c r="Y13" s="12">
        <v>0.10809027777777779</v>
      </c>
      <c r="Z13" s="13">
        <v>0.005902777777777778</v>
      </c>
      <c r="AA13" s="24">
        <f t="shared" si="6"/>
        <v>0.01885416666666668</v>
      </c>
      <c r="AB13" s="54">
        <v>2</v>
      </c>
      <c r="AC13" s="55">
        <v>5</v>
      </c>
      <c r="AD13" s="55"/>
      <c r="AE13" s="55"/>
      <c r="AF13" s="55"/>
      <c r="AG13" s="55"/>
      <c r="AH13" s="56">
        <f t="shared" si="7"/>
        <v>7</v>
      </c>
      <c r="AI13" s="28">
        <v>0.004861111111111111</v>
      </c>
      <c r="AJ13" s="29">
        <f t="shared" si="8"/>
        <v>0.02371527777777779</v>
      </c>
      <c r="AK13" s="37">
        <f t="shared" si="9"/>
        <v>0.018194444444444513</v>
      </c>
      <c r="AL13" s="63">
        <f>RANK(AK13,AK6:AK23,1)</f>
        <v>2</v>
      </c>
      <c r="AM13" s="59">
        <f t="shared" si="10"/>
        <v>3</v>
      </c>
      <c r="AN13" s="63">
        <f>RANK(AM13,AM6:AM23,1)</f>
        <v>1</v>
      </c>
    </row>
    <row r="14" spans="1:40" s="2" customFormat="1" ht="21.75" customHeight="1">
      <c r="A14" s="64">
        <v>30</v>
      </c>
      <c r="B14" s="62" t="s">
        <v>37</v>
      </c>
      <c r="C14" s="42">
        <v>113.26</v>
      </c>
      <c r="D14" s="44"/>
      <c r="E14" s="23">
        <f t="shared" si="0"/>
        <v>113.26</v>
      </c>
      <c r="F14" s="42">
        <v>999</v>
      </c>
      <c r="G14" s="44"/>
      <c r="H14" s="23">
        <f t="shared" si="1"/>
        <v>999</v>
      </c>
      <c r="I14" s="60">
        <f t="shared" si="2"/>
        <v>113.26</v>
      </c>
      <c r="J14" s="63">
        <f>RANK(I14,I6:I23,1)</f>
        <v>17</v>
      </c>
      <c r="K14" s="11">
        <v>0.0868055555555555</v>
      </c>
      <c r="L14" s="12">
        <v>0.11508101851851853</v>
      </c>
      <c r="M14" s="13">
        <v>0</v>
      </c>
      <c r="N14" s="24">
        <f t="shared" si="3"/>
        <v>0.02827546296296303</v>
      </c>
      <c r="O14" s="54">
        <v>12</v>
      </c>
      <c r="P14" s="55"/>
      <c r="Q14" s="55">
        <v>3</v>
      </c>
      <c r="R14" s="55"/>
      <c r="S14" s="55">
        <v>1</v>
      </c>
      <c r="T14" s="55">
        <v>3</v>
      </c>
      <c r="U14" s="56">
        <f t="shared" si="4"/>
        <v>19</v>
      </c>
      <c r="V14" s="28">
        <v>0.013194444444444444</v>
      </c>
      <c r="W14" s="29">
        <f t="shared" si="5"/>
        <v>0.041469907407407476</v>
      </c>
      <c r="X14" s="11">
        <v>0</v>
      </c>
      <c r="Y14" s="12">
        <v>0.375</v>
      </c>
      <c r="Z14" s="13">
        <v>0</v>
      </c>
      <c r="AA14" s="24">
        <f t="shared" si="6"/>
        <v>0.375</v>
      </c>
      <c r="AB14" s="54"/>
      <c r="AC14" s="55"/>
      <c r="AD14" s="55"/>
      <c r="AE14" s="55"/>
      <c r="AF14" s="55"/>
      <c r="AG14" s="55"/>
      <c r="AH14" s="56">
        <f t="shared" si="7"/>
        <v>0</v>
      </c>
      <c r="AI14" s="28">
        <v>0</v>
      </c>
      <c r="AJ14" s="29">
        <f t="shared" si="8"/>
        <v>0.375</v>
      </c>
      <c r="AK14" s="37">
        <f t="shared" si="9"/>
        <v>0.041469907407407476</v>
      </c>
      <c r="AL14" s="63">
        <f>RANK(AK14,AK6:AK23,1)</f>
        <v>11</v>
      </c>
      <c r="AM14" s="59">
        <f t="shared" si="10"/>
        <v>28</v>
      </c>
      <c r="AN14" s="63">
        <f>RANK(AM14,AM6:AM23,1)</f>
        <v>16</v>
      </c>
    </row>
    <row r="15" spans="1:40" s="2" customFormat="1" ht="21.75" customHeight="1">
      <c r="A15" s="61">
        <v>36</v>
      </c>
      <c r="B15" s="62" t="s">
        <v>39</v>
      </c>
      <c r="C15" s="42">
        <v>71.29</v>
      </c>
      <c r="D15" s="44"/>
      <c r="E15" s="23">
        <f t="shared" si="0"/>
        <v>71.29</v>
      </c>
      <c r="F15" s="42">
        <v>999</v>
      </c>
      <c r="G15" s="44"/>
      <c r="H15" s="23">
        <f t="shared" si="1"/>
        <v>999</v>
      </c>
      <c r="I15" s="60">
        <f t="shared" si="2"/>
        <v>71.29</v>
      </c>
      <c r="J15" s="63">
        <f>RANK(I15,I6:I23,1)</f>
        <v>9</v>
      </c>
      <c r="K15" s="11">
        <v>0.10069444444444443</v>
      </c>
      <c r="L15" s="12">
        <v>0.12893518518518518</v>
      </c>
      <c r="M15" s="13">
        <v>0</v>
      </c>
      <c r="N15" s="24">
        <f t="shared" si="3"/>
        <v>0.028240740740740747</v>
      </c>
      <c r="O15" s="57">
        <v>14</v>
      </c>
      <c r="P15" s="58"/>
      <c r="Q15" s="58">
        <v>3</v>
      </c>
      <c r="R15" s="58"/>
      <c r="S15" s="58"/>
      <c r="T15" s="58">
        <v>3</v>
      </c>
      <c r="U15" s="56">
        <f t="shared" si="4"/>
        <v>20</v>
      </c>
      <c r="V15" s="33">
        <v>0.013888888888888888</v>
      </c>
      <c r="W15" s="29">
        <f t="shared" si="5"/>
        <v>0.042129629629629635</v>
      </c>
      <c r="X15" s="11">
        <v>0</v>
      </c>
      <c r="Y15" s="12">
        <v>0.375</v>
      </c>
      <c r="Z15" s="13">
        <v>0</v>
      </c>
      <c r="AA15" s="24">
        <f t="shared" si="6"/>
        <v>0.375</v>
      </c>
      <c r="AB15" s="57"/>
      <c r="AC15" s="58"/>
      <c r="AD15" s="58"/>
      <c r="AE15" s="58"/>
      <c r="AF15" s="58"/>
      <c r="AG15" s="58"/>
      <c r="AH15" s="56">
        <f t="shared" si="7"/>
        <v>0</v>
      </c>
      <c r="AI15" s="33">
        <v>0</v>
      </c>
      <c r="AJ15" s="29">
        <f t="shared" si="8"/>
        <v>0.375</v>
      </c>
      <c r="AK15" s="37">
        <f t="shared" si="9"/>
        <v>0.042129629629629635</v>
      </c>
      <c r="AL15" s="63">
        <f>RANK(AK15,AK6:AK23,1)</f>
        <v>12</v>
      </c>
      <c r="AM15" s="59">
        <f t="shared" si="10"/>
        <v>21</v>
      </c>
      <c r="AN15" s="63">
        <f>RANK(AM15,AM6:AM23,1)</f>
        <v>9</v>
      </c>
    </row>
    <row r="16" spans="1:40" s="2" customFormat="1" ht="21.75" customHeight="1">
      <c r="A16" s="61">
        <v>35</v>
      </c>
      <c r="B16" s="62" t="s">
        <v>40</v>
      </c>
      <c r="C16" s="42">
        <v>75.26</v>
      </c>
      <c r="D16" s="44"/>
      <c r="E16" s="23">
        <f t="shared" si="0"/>
        <v>75.26</v>
      </c>
      <c r="F16" s="42">
        <v>999</v>
      </c>
      <c r="G16" s="44"/>
      <c r="H16" s="23">
        <f t="shared" si="1"/>
        <v>999</v>
      </c>
      <c r="I16" s="60">
        <f t="shared" si="2"/>
        <v>75.26</v>
      </c>
      <c r="J16" s="63">
        <f>RANK(I16,I6:I23,1)</f>
        <v>11</v>
      </c>
      <c r="K16" s="11">
        <v>0.11458333333333333</v>
      </c>
      <c r="L16" s="12">
        <v>0.144375</v>
      </c>
      <c r="M16" s="13">
        <v>0.005208333333333333</v>
      </c>
      <c r="N16" s="24">
        <f t="shared" si="3"/>
        <v>0.024583333333333342</v>
      </c>
      <c r="O16" s="54">
        <v>10</v>
      </c>
      <c r="P16" s="55"/>
      <c r="Q16" s="55"/>
      <c r="R16" s="55">
        <v>5</v>
      </c>
      <c r="S16" s="55">
        <v>3</v>
      </c>
      <c r="T16" s="55">
        <v>9</v>
      </c>
      <c r="U16" s="56">
        <f t="shared" si="4"/>
        <v>27</v>
      </c>
      <c r="V16" s="33">
        <v>0.01875</v>
      </c>
      <c r="W16" s="29">
        <f t="shared" si="5"/>
        <v>0.04333333333333334</v>
      </c>
      <c r="X16" s="11">
        <v>0</v>
      </c>
      <c r="Y16" s="12">
        <v>0.375</v>
      </c>
      <c r="Z16" s="13">
        <v>0</v>
      </c>
      <c r="AA16" s="24">
        <f t="shared" si="6"/>
        <v>0.375</v>
      </c>
      <c r="AB16" s="54"/>
      <c r="AC16" s="55"/>
      <c r="AD16" s="55"/>
      <c r="AE16" s="55"/>
      <c r="AF16" s="55"/>
      <c r="AG16" s="55"/>
      <c r="AH16" s="56">
        <f t="shared" si="7"/>
        <v>0</v>
      </c>
      <c r="AI16" s="33">
        <v>0</v>
      </c>
      <c r="AJ16" s="29">
        <f t="shared" si="8"/>
        <v>0.375</v>
      </c>
      <c r="AK16" s="37">
        <f t="shared" si="9"/>
        <v>0.04333333333333334</v>
      </c>
      <c r="AL16" s="63">
        <f>RANK(AK16,AK6:AK23,1)</f>
        <v>14</v>
      </c>
      <c r="AM16" s="59">
        <f t="shared" si="10"/>
        <v>25</v>
      </c>
      <c r="AN16" s="63">
        <f>RANK(AM16,AM6:AM23,1)</f>
        <v>12</v>
      </c>
    </row>
    <row r="17" spans="1:40" s="2" customFormat="1" ht="21.75" customHeight="1">
      <c r="A17" s="64">
        <v>45</v>
      </c>
      <c r="B17" s="62" t="s">
        <v>42</v>
      </c>
      <c r="C17" s="42">
        <v>76.61</v>
      </c>
      <c r="D17" s="44"/>
      <c r="E17" s="23">
        <f t="shared" si="0"/>
        <v>76.61</v>
      </c>
      <c r="F17" s="42">
        <v>999</v>
      </c>
      <c r="G17" s="44"/>
      <c r="H17" s="23">
        <f t="shared" si="1"/>
        <v>999</v>
      </c>
      <c r="I17" s="60">
        <f t="shared" si="2"/>
        <v>76.61</v>
      </c>
      <c r="J17" s="63">
        <f>RANK(I17,I6:I23,1)</f>
        <v>12</v>
      </c>
      <c r="K17" s="11">
        <v>0.13194444444444445</v>
      </c>
      <c r="L17" s="12">
        <v>0.16296296296296295</v>
      </c>
      <c r="M17" s="13">
        <v>0.004166666666666667</v>
      </c>
      <c r="N17" s="24">
        <f t="shared" si="3"/>
        <v>0.026851851851851835</v>
      </c>
      <c r="O17" s="54">
        <v>11</v>
      </c>
      <c r="P17" s="55">
        <v>6</v>
      </c>
      <c r="Q17" s="55">
        <v>6</v>
      </c>
      <c r="R17" s="55">
        <v>5</v>
      </c>
      <c r="S17" s="55">
        <v>1</v>
      </c>
      <c r="T17" s="55">
        <v>3</v>
      </c>
      <c r="U17" s="56">
        <f t="shared" si="4"/>
        <v>32</v>
      </c>
      <c r="V17" s="28">
        <v>0.022222222222222223</v>
      </c>
      <c r="W17" s="29">
        <f t="shared" si="5"/>
        <v>0.04907407407407406</v>
      </c>
      <c r="X17" s="11">
        <v>0</v>
      </c>
      <c r="Y17" s="12">
        <v>0.375</v>
      </c>
      <c r="Z17" s="13">
        <v>0</v>
      </c>
      <c r="AA17" s="24">
        <f t="shared" si="6"/>
        <v>0.375</v>
      </c>
      <c r="AB17" s="54"/>
      <c r="AC17" s="55"/>
      <c r="AD17" s="55"/>
      <c r="AE17" s="55"/>
      <c r="AF17" s="55"/>
      <c r="AG17" s="55"/>
      <c r="AH17" s="56">
        <f t="shared" si="7"/>
        <v>0</v>
      </c>
      <c r="AI17" s="28">
        <v>0</v>
      </c>
      <c r="AJ17" s="29">
        <f t="shared" si="8"/>
        <v>0.375</v>
      </c>
      <c r="AK17" s="37">
        <f t="shared" si="9"/>
        <v>0.04907407407407406</v>
      </c>
      <c r="AL17" s="63">
        <f>RANK(AK17,AK6:AK23,1)</f>
        <v>15</v>
      </c>
      <c r="AM17" s="59">
        <f t="shared" si="10"/>
        <v>27</v>
      </c>
      <c r="AN17" s="63">
        <f>RANK(AM17,AM6:AM23,1)</f>
        <v>14</v>
      </c>
    </row>
    <row r="18" spans="1:40" s="2" customFormat="1" ht="21.75" customHeight="1">
      <c r="A18" s="64">
        <v>53</v>
      </c>
      <c r="B18" s="62" t="s">
        <v>62</v>
      </c>
      <c r="C18" s="42">
        <v>112.39</v>
      </c>
      <c r="D18" s="44">
        <v>30</v>
      </c>
      <c r="E18" s="23">
        <f t="shared" si="0"/>
        <v>142.39</v>
      </c>
      <c r="F18" s="42">
        <v>999</v>
      </c>
      <c r="G18" s="44"/>
      <c r="H18" s="23">
        <f t="shared" si="1"/>
        <v>999</v>
      </c>
      <c r="I18" s="60">
        <f t="shared" si="2"/>
        <v>142.39</v>
      </c>
      <c r="J18" s="63">
        <f>RANK(I18,I6:I23,1)</f>
        <v>18</v>
      </c>
      <c r="K18" s="11">
        <v>0.15972222222222224</v>
      </c>
      <c r="L18" s="12">
        <v>0.19212962962962962</v>
      </c>
      <c r="M18" s="13">
        <v>0</v>
      </c>
      <c r="N18" s="24">
        <f t="shared" si="3"/>
        <v>0.032407407407407385</v>
      </c>
      <c r="O18" s="54">
        <v>13</v>
      </c>
      <c r="P18" s="55">
        <v>10</v>
      </c>
      <c r="Q18" s="55">
        <v>9</v>
      </c>
      <c r="R18" s="55">
        <v>12</v>
      </c>
      <c r="S18" s="55">
        <v>5</v>
      </c>
      <c r="T18" s="55">
        <v>9</v>
      </c>
      <c r="U18" s="56">
        <f t="shared" si="4"/>
        <v>58</v>
      </c>
      <c r="V18" s="28">
        <v>0.04027777777777778</v>
      </c>
      <c r="W18" s="29">
        <f t="shared" si="5"/>
        <v>0.07268518518518516</v>
      </c>
      <c r="X18" s="11">
        <v>0</v>
      </c>
      <c r="Y18" s="12">
        <v>0.375</v>
      </c>
      <c r="Z18" s="13">
        <v>0</v>
      </c>
      <c r="AA18" s="24">
        <f t="shared" si="6"/>
        <v>0.375</v>
      </c>
      <c r="AB18" s="54"/>
      <c r="AC18" s="55"/>
      <c r="AD18" s="55"/>
      <c r="AE18" s="55"/>
      <c r="AF18" s="55"/>
      <c r="AG18" s="55"/>
      <c r="AH18" s="56">
        <f t="shared" si="7"/>
        <v>0</v>
      </c>
      <c r="AI18" s="28">
        <v>0</v>
      </c>
      <c r="AJ18" s="29">
        <f t="shared" si="8"/>
        <v>0.375</v>
      </c>
      <c r="AK18" s="37">
        <f t="shared" si="9"/>
        <v>0.07268518518518516</v>
      </c>
      <c r="AL18" s="63">
        <f>RANK(AK18,AK6:AK23,1)</f>
        <v>18</v>
      </c>
      <c r="AM18" s="59">
        <f t="shared" si="10"/>
        <v>36</v>
      </c>
      <c r="AN18" s="63">
        <f>RANK(AM18,AM6:AM23,1)</f>
        <v>18</v>
      </c>
    </row>
    <row r="19" spans="1:40" s="2" customFormat="1" ht="21.75" customHeight="1">
      <c r="A19" s="64">
        <v>55</v>
      </c>
      <c r="B19" s="62" t="s">
        <v>51</v>
      </c>
      <c r="C19" s="42">
        <v>68.26</v>
      </c>
      <c r="D19" s="44"/>
      <c r="E19" s="23">
        <f t="shared" si="0"/>
        <v>68.26</v>
      </c>
      <c r="F19" s="42">
        <v>999</v>
      </c>
      <c r="G19" s="44"/>
      <c r="H19" s="23">
        <f t="shared" si="1"/>
        <v>999</v>
      </c>
      <c r="I19" s="60">
        <f t="shared" si="2"/>
        <v>68.26</v>
      </c>
      <c r="J19" s="63">
        <f>RANK(I19,I6:I23,1)</f>
        <v>7</v>
      </c>
      <c r="K19" s="11">
        <v>0.166666666666667</v>
      </c>
      <c r="L19" s="12">
        <v>0.19236111111111112</v>
      </c>
      <c r="M19" s="13">
        <v>0.004166666666666667</v>
      </c>
      <c r="N19" s="24">
        <f t="shared" si="3"/>
        <v>0.021527777777777465</v>
      </c>
      <c r="O19" s="54">
        <v>5</v>
      </c>
      <c r="P19" s="55">
        <v>6</v>
      </c>
      <c r="Q19" s="55"/>
      <c r="R19" s="55">
        <v>5</v>
      </c>
      <c r="S19" s="55">
        <v>1</v>
      </c>
      <c r="T19" s="55">
        <v>0</v>
      </c>
      <c r="U19" s="56">
        <f t="shared" si="4"/>
        <v>17</v>
      </c>
      <c r="V19" s="28">
        <v>0.011805555555555555</v>
      </c>
      <c r="W19" s="29">
        <f t="shared" si="5"/>
        <v>0.03333333333333302</v>
      </c>
      <c r="X19" s="11">
        <v>0</v>
      </c>
      <c r="Y19" s="12">
        <v>0.375</v>
      </c>
      <c r="Z19" s="13">
        <v>0</v>
      </c>
      <c r="AA19" s="24">
        <f t="shared" si="6"/>
        <v>0.375</v>
      </c>
      <c r="AB19" s="54"/>
      <c r="AC19" s="55"/>
      <c r="AD19" s="55"/>
      <c r="AE19" s="55"/>
      <c r="AF19" s="55"/>
      <c r="AG19" s="55"/>
      <c r="AH19" s="56">
        <f t="shared" si="7"/>
        <v>0</v>
      </c>
      <c r="AI19" s="28">
        <v>0</v>
      </c>
      <c r="AJ19" s="29">
        <f t="shared" si="8"/>
        <v>0.375</v>
      </c>
      <c r="AK19" s="37">
        <f t="shared" si="9"/>
        <v>0.03333333333333302</v>
      </c>
      <c r="AL19" s="63">
        <f>RANK(AK19,AK6:AK23,1)</f>
        <v>6</v>
      </c>
      <c r="AM19" s="59">
        <f t="shared" si="10"/>
        <v>13</v>
      </c>
      <c r="AN19" s="63">
        <f>RANK(AM19,AM6:AM23,1)</f>
        <v>6</v>
      </c>
    </row>
    <row r="20" spans="1:40" s="2" customFormat="1" ht="21.75" customHeight="1">
      <c r="A20" s="61">
        <v>58</v>
      </c>
      <c r="B20" s="62" t="s">
        <v>57</v>
      </c>
      <c r="C20" s="42">
        <v>51.71</v>
      </c>
      <c r="D20" s="44">
        <v>10</v>
      </c>
      <c r="E20" s="23">
        <f t="shared" si="0"/>
        <v>61.71</v>
      </c>
      <c r="F20" s="42">
        <v>60.49</v>
      </c>
      <c r="G20" s="44"/>
      <c r="H20" s="23">
        <f t="shared" si="1"/>
        <v>60.49</v>
      </c>
      <c r="I20" s="60">
        <f t="shared" si="2"/>
        <v>60.49</v>
      </c>
      <c r="J20" s="63">
        <f>RANK(I20,I6:I23,1)</f>
        <v>4</v>
      </c>
      <c r="K20" s="11">
        <v>0.177083333333333</v>
      </c>
      <c r="L20" s="12">
        <v>0.20381944444444444</v>
      </c>
      <c r="M20" s="13">
        <v>0.0067708333333333336</v>
      </c>
      <c r="N20" s="24">
        <f t="shared" si="3"/>
        <v>0.0199652777777781</v>
      </c>
      <c r="O20" s="54">
        <v>10</v>
      </c>
      <c r="P20" s="55"/>
      <c r="Q20" s="55"/>
      <c r="R20" s="55"/>
      <c r="S20" s="55"/>
      <c r="T20" s="55"/>
      <c r="U20" s="56">
        <f t="shared" si="4"/>
        <v>10</v>
      </c>
      <c r="V20" s="33">
        <v>0.006944444444444444</v>
      </c>
      <c r="W20" s="29">
        <f t="shared" si="5"/>
        <v>0.026909722222222543</v>
      </c>
      <c r="X20" s="11">
        <v>0.1840277777777778</v>
      </c>
      <c r="Y20" s="12">
        <v>0.2058101851851852</v>
      </c>
      <c r="Z20" s="13">
        <v>0.006944444444444444</v>
      </c>
      <c r="AA20" s="24">
        <f t="shared" si="6"/>
        <v>0.014837962962962973</v>
      </c>
      <c r="AB20" s="54">
        <v>3</v>
      </c>
      <c r="AC20" s="55"/>
      <c r="AD20" s="55"/>
      <c r="AE20" s="55"/>
      <c r="AF20" s="55">
        <v>1</v>
      </c>
      <c r="AG20" s="55"/>
      <c r="AH20" s="56">
        <f t="shared" si="7"/>
        <v>4</v>
      </c>
      <c r="AI20" s="33">
        <v>0.002777777777777778</v>
      </c>
      <c r="AJ20" s="29">
        <f t="shared" si="8"/>
        <v>0.01761574074074075</v>
      </c>
      <c r="AK20" s="37">
        <f t="shared" si="9"/>
        <v>0.01761574074074075</v>
      </c>
      <c r="AL20" s="63">
        <f>RANK(AK20,AK6:AK23,1)</f>
        <v>1</v>
      </c>
      <c r="AM20" s="59">
        <f t="shared" si="10"/>
        <v>5</v>
      </c>
      <c r="AN20" s="63">
        <f>RANK(AM20,AM6:AM23,1)</f>
        <v>2</v>
      </c>
    </row>
    <row r="21" spans="1:40" s="2" customFormat="1" ht="21.75" customHeight="1">
      <c r="A21" s="61">
        <v>60</v>
      </c>
      <c r="B21" s="62" t="s">
        <v>58</v>
      </c>
      <c r="C21" s="42">
        <v>56.98</v>
      </c>
      <c r="D21" s="44"/>
      <c r="E21" s="23">
        <f t="shared" si="0"/>
        <v>56.98</v>
      </c>
      <c r="F21" s="42">
        <v>55.64</v>
      </c>
      <c r="G21" s="44">
        <v>10</v>
      </c>
      <c r="H21" s="23">
        <f t="shared" si="1"/>
        <v>65.64</v>
      </c>
      <c r="I21" s="60">
        <f t="shared" si="2"/>
        <v>56.98</v>
      </c>
      <c r="J21" s="63">
        <f>RANK(I21,I6:I23,1)</f>
        <v>2</v>
      </c>
      <c r="K21" s="11">
        <v>0.18055555555555555</v>
      </c>
      <c r="L21" s="12">
        <v>0.20346064814814815</v>
      </c>
      <c r="M21" s="13">
        <v>0.007986111111111112</v>
      </c>
      <c r="N21" s="24">
        <f t="shared" si="3"/>
        <v>0.01491898148148149</v>
      </c>
      <c r="O21" s="54">
        <v>10</v>
      </c>
      <c r="P21" s="55"/>
      <c r="Q21" s="55"/>
      <c r="R21" s="55"/>
      <c r="S21" s="55"/>
      <c r="T21" s="55"/>
      <c r="U21" s="56">
        <f t="shared" si="4"/>
        <v>10</v>
      </c>
      <c r="V21" s="33">
        <v>0.006944444444444444</v>
      </c>
      <c r="W21" s="29">
        <f t="shared" si="5"/>
        <v>0.021863425925925932</v>
      </c>
      <c r="X21" s="11">
        <v>0.19444444444444445</v>
      </c>
      <c r="Y21" s="12">
        <v>0.2158912037037037</v>
      </c>
      <c r="Z21" s="13">
        <v>0.0031249999999999997</v>
      </c>
      <c r="AA21" s="24">
        <f t="shared" si="6"/>
        <v>0.018321759259259263</v>
      </c>
      <c r="AB21" s="54">
        <v>6</v>
      </c>
      <c r="AC21" s="55"/>
      <c r="AD21" s="55"/>
      <c r="AE21" s="55"/>
      <c r="AF21" s="55"/>
      <c r="AG21" s="55">
        <v>3</v>
      </c>
      <c r="AH21" s="56">
        <f t="shared" si="7"/>
        <v>9</v>
      </c>
      <c r="AI21" s="33">
        <v>0.0062499999999999995</v>
      </c>
      <c r="AJ21" s="29">
        <f t="shared" si="8"/>
        <v>0.024571759259259262</v>
      </c>
      <c r="AK21" s="37">
        <f t="shared" si="9"/>
        <v>0.021863425925925932</v>
      </c>
      <c r="AL21" s="63">
        <f>RANK(AK21,AK6:AK23,1)</f>
        <v>4</v>
      </c>
      <c r="AM21" s="59">
        <f t="shared" si="10"/>
        <v>6</v>
      </c>
      <c r="AN21" s="63">
        <f>RANK(AM21,AM6:AM23,1)</f>
        <v>3</v>
      </c>
    </row>
    <row r="22" spans="1:40" s="2" customFormat="1" ht="21.75" customHeight="1">
      <c r="A22" s="61">
        <v>62</v>
      </c>
      <c r="B22" s="62" t="s">
        <v>59</v>
      </c>
      <c r="C22" s="42">
        <v>65.09</v>
      </c>
      <c r="D22" s="44"/>
      <c r="E22" s="23">
        <f t="shared" si="0"/>
        <v>65.09</v>
      </c>
      <c r="F22" s="42">
        <v>58.81</v>
      </c>
      <c r="G22" s="44"/>
      <c r="H22" s="23">
        <f t="shared" si="1"/>
        <v>58.81</v>
      </c>
      <c r="I22" s="60">
        <f t="shared" si="2"/>
        <v>58.81</v>
      </c>
      <c r="J22" s="63">
        <f>RANK(I22,I6:I23,1)</f>
        <v>3</v>
      </c>
      <c r="K22" s="11">
        <v>0.1875</v>
      </c>
      <c r="L22" s="12">
        <v>0.21055555555555558</v>
      </c>
      <c r="M22" s="13">
        <v>0</v>
      </c>
      <c r="N22" s="24">
        <f t="shared" si="3"/>
        <v>0.02305555555555558</v>
      </c>
      <c r="O22" s="54">
        <v>7</v>
      </c>
      <c r="P22" s="55"/>
      <c r="Q22" s="55">
        <v>3</v>
      </c>
      <c r="R22" s="55"/>
      <c r="S22" s="55">
        <v>1</v>
      </c>
      <c r="T22" s="55">
        <v>3</v>
      </c>
      <c r="U22" s="56">
        <f t="shared" si="4"/>
        <v>14</v>
      </c>
      <c r="V22" s="33">
        <v>0.009722222222222222</v>
      </c>
      <c r="W22" s="29">
        <f t="shared" si="5"/>
        <v>0.0327777777777778</v>
      </c>
      <c r="X22" s="11">
        <v>0.19791666666666666</v>
      </c>
      <c r="Y22" s="12">
        <v>0.2162037037037037</v>
      </c>
      <c r="Z22" s="13">
        <v>0.0020833333333333333</v>
      </c>
      <c r="AA22" s="24">
        <f t="shared" si="6"/>
        <v>0.016203703703703713</v>
      </c>
      <c r="AB22" s="54">
        <v>1</v>
      </c>
      <c r="AC22" s="55"/>
      <c r="AD22" s="55">
        <v>3</v>
      </c>
      <c r="AE22" s="55"/>
      <c r="AF22" s="55"/>
      <c r="AG22" s="55"/>
      <c r="AH22" s="56">
        <f t="shared" si="7"/>
        <v>4</v>
      </c>
      <c r="AI22" s="33">
        <v>0.002777777777777778</v>
      </c>
      <c r="AJ22" s="29">
        <f t="shared" si="8"/>
        <v>0.01898148148148149</v>
      </c>
      <c r="AK22" s="37">
        <f t="shared" si="9"/>
        <v>0.01898148148148149</v>
      </c>
      <c r="AL22" s="63">
        <f>RANK(AK22,AK6:AK23,1)</f>
        <v>3</v>
      </c>
      <c r="AM22" s="59">
        <f t="shared" si="10"/>
        <v>6</v>
      </c>
      <c r="AN22" s="63">
        <f>RANK(AM22,AM6:AM23,1)</f>
        <v>3</v>
      </c>
    </row>
    <row r="23" spans="1:40" s="2" customFormat="1" ht="21.75" customHeight="1">
      <c r="A23" s="64">
        <v>63</v>
      </c>
      <c r="B23" s="62" t="s">
        <v>52</v>
      </c>
      <c r="C23" s="42">
        <v>88.1</v>
      </c>
      <c r="D23" s="44">
        <v>10</v>
      </c>
      <c r="E23" s="23">
        <f t="shared" si="0"/>
        <v>98.1</v>
      </c>
      <c r="F23" s="42">
        <v>999</v>
      </c>
      <c r="G23" s="44"/>
      <c r="H23" s="23">
        <f t="shared" si="1"/>
        <v>999</v>
      </c>
      <c r="I23" s="60">
        <f t="shared" si="2"/>
        <v>98.1</v>
      </c>
      <c r="J23" s="63">
        <f>RANK(I23,I6:I23,1)</f>
        <v>16</v>
      </c>
      <c r="K23" s="11">
        <v>0.1909722222222222</v>
      </c>
      <c r="L23" s="12">
        <v>0.21562499999999998</v>
      </c>
      <c r="M23" s="13">
        <v>0</v>
      </c>
      <c r="N23" s="24">
        <f t="shared" si="3"/>
        <v>0.024652777777777773</v>
      </c>
      <c r="O23" s="54">
        <v>8</v>
      </c>
      <c r="P23" s="55">
        <v>5</v>
      </c>
      <c r="Q23" s="55">
        <v>3</v>
      </c>
      <c r="R23" s="55">
        <v>5</v>
      </c>
      <c r="S23" s="55">
        <v>1</v>
      </c>
      <c r="T23" s="55">
        <v>6</v>
      </c>
      <c r="U23" s="56">
        <f t="shared" si="4"/>
        <v>28</v>
      </c>
      <c r="V23" s="28">
        <v>0.015277777777777777</v>
      </c>
      <c r="W23" s="29">
        <f t="shared" si="5"/>
        <v>0.03993055555555555</v>
      </c>
      <c r="X23" s="11">
        <v>0</v>
      </c>
      <c r="Y23" s="12">
        <v>0.375</v>
      </c>
      <c r="Z23" s="13">
        <v>0</v>
      </c>
      <c r="AA23" s="24">
        <f>SUM((Y23-X23),-Z23)</f>
        <v>0.375</v>
      </c>
      <c r="AB23" s="54"/>
      <c r="AC23" s="55"/>
      <c r="AD23" s="55"/>
      <c r="AE23" s="55"/>
      <c r="AF23" s="55"/>
      <c r="AG23" s="55"/>
      <c r="AH23" s="56">
        <f>SUM(AB23:AG23)</f>
        <v>0</v>
      </c>
      <c r="AI23" s="28">
        <v>0</v>
      </c>
      <c r="AJ23" s="29">
        <f t="shared" si="8"/>
        <v>0.375</v>
      </c>
      <c r="AK23" s="37">
        <f t="shared" si="9"/>
        <v>0.03993055555555555</v>
      </c>
      <c r="AL23" s="63">
        <f>RANK(AK23,AK6:AK23,1)</f>
        <v>10</v>
      </c>
      <c r="AM23" s="59">
        <f t="shared" si="10"/>
        <v>26</v>
      </c>
      <c r="AN23" s="63">
        <f>RANK(AM23,AM6:AM23,1)</f>
        <v>13</v>
      </c>
    </row>
    <row r="24" spans="2:26" ht="21.75" customHeight="1">
      <c r="B24" s="36"/>
      <c r="F24" s="46"/>
      <c r="G24" s="46"/>
      <c r="H24" s="2"/>
      <c r="I24" s="2"/>
      <c r="J24" s="2"/>
      <c r="K24" s="34"/>
      <c r="L24" s="34"/>
      <c r="M24" s="34"/>
      <c r="X24" s="34"/>
      <c r="Y24" s="34"/>
      <c r="Z24" s="34"/>
    </row>
    <row r="25" spans="2:26" ht="21.75" customHeight="1">
      <c r="B25" s="36"/>
      <c r="C25" s="46"/>
      <c r="D25" s="46"/>
      <c r="E25" s="2"/>
      <c r="F25" s="46"/>
      <c r="G25" s="46"/>
      <c r="H25" s="2"/>
      <c r="I25" s="2"/>
      <c r="J25" s="2"/>
      <c r="K25" s="34"/>
      <c r="L25" s="34"/>
      <c r="M25" s="34"/>
      <c r="X25" s="34"/>
      <c r="Y25" s="34"/>
      <c r="Z25" s="34"/>
    </row>
    <row r="26" spans="2:26" ht="21.75" customHeight="1">
      <c r="B26" s="36"/>
      <c r="C26" s="46"/>
      <c r="D26" s="46"/>
      <c r="E26" s="2"/>
      <c r="F26" s="46"/>
      <c r="G26" s="46"/>
      <c r="H26" s="2"/>
      <c r="I26" s="2"/>
      <c r="J26" s="2"/>
      <c r="K26" s="34"/>
      <c r="L26" s="34"/>
      <c r="M26" s="34"/>
      <c r="X26" s="34"/>
      <c r="Y26" s="34"/>
      <c r="Z26" s="34"/>
    </row>
    <row r="27" spans="2:26" ht="21.75" customHeight="1">
      <c r="B27" s="36"/>
      <c r="C27" s="46"/>
      <c r="D27" s="46"/>
      <c r="E27" s="2"/>
      <c r="F27" s="46"/>
      <c r="G27" s="46"/>
      <c r="H27" s="2"/>
      <c r="I27" s="2"/>
      <c r="J27" s="2"/>
      <c r="K27" s="34"/>
      <c r="L27" s="34"/>
      <c r="M27" s="34"/>
      <c r="X27" s="34"/>
      <c r="Y27" s="34"/>
      <c r="Z27" s="34"/>
    </row>
    <row r="28" spans="2:26" ht="21.75" customHeight="1">
      <c r="B28" s="36"/>
      <c r="C28" s="46"/>
      <c r="D28" s="46"/>
      <c r="E28" s="2"/>
      <c r="F28" s="46"/>
      <c r="G28" s="46"/>
      <c r="H28" s="2"/>
      <c r="I28" s="2"/>
      <c r="J28" s="2"/>
      <c r="K28" s="34"/>
      <c r="L28" s="34"/>
      <c r="M28" s="34"/>
      <c r="X28" s="34"/>
      <c r="Y28" s="34"/>
      <c r="Z28" s="34"/>
    </row>
    <row r="29" spans="2:26" ht="21.75" customHeight="1">
      <c r="B29" s="36"/>
      <c r="C29" s="46"/>
      <c r="D29" s="46"/>
      <c r="E29" s="2"/>
      <c r="F29" s="46"/>
      <c r="G29" s="46"/>
      <c r="H29" s="2"/>
      <c r="I29" s="2"/>
      <c r="J29" s="2"/>
      <c r="K29" s="34"/>
      <c r="L29" s="34"/>
      <c r="M29" s="34"/>
      <c r="X29" s="34"/>
      <c r="Y29" s="34"/>
      <c r="Z29" s="34"/>
    </row>
    <row r="30" spans="2:26" ht="21.75" customHeight="1">
      <c r="B30" s="36"/>
      <c r="C30" s="46"/>
      <c r="D30" s="46"/>
      <c r="E30" s="2"/>
      <c r="F30" s="46"/>
      <c r="G30" s="46"/>
      <c r="H30" s="2"/>
      <c r="I30" s="2"/>
      <c r="J30" s="2"/>
      <c r="K30" s="34"/>
      <c r="L30" s="34"/>
      <c r="M30" s="34"/>
      <c r="X30" s="34"/>
      <c r="Y30" s="34"/>
      <c r="Z30" s="34"/>
    </row>
    <row r="31" spans="2:26" ht="21.75" customHeight="1">
      <c r="B31" s="36"/>
      <c r="C31" s="46"/>
      <c r="D31" s="46"/>
      <c r="E31" s="2"/>
      <c r="F31" s="46"/>
      <c r="G31" s="46"/>
      <c r="H31" s="2"/>
      <c r="I31" s="2"/>
      <c r="J31" s="2"/>
      <c r="K31" s="34"/>
      <c r="L31" s="34"/>
      <c r="M31" s="34"/>
      <c r="X31" s="34"/>
      <c r="Y31" s="34"/>
      <c r="Z31" s="34"/>
    </row>
    <row r="32" spans="2:26" ht="21.75" customHeight="1">
      <c r="B32" s="36"/>
      <c r="C32" s="46"/>
      <c r="D32" s="46"/>
      <c r="E32" s="2"/>
      <c r="F32" s="46"/>
      <c r="G32" s="46"/>
      <c r="H32" s="2"/>
      <c r="I32" s="2"/>
      <c r="J32" s="2"/>
      <c r="K32" s="34"/>
      <c r="L32" s="34"/>
      <c r="M32" s="34"/>
      <c r="X32" s="34"/>
      <c r="Y32" s="34"/>
      <c r="Z32" s="34"/>
    </row>
    <row r="33" spans="2:26" ht="21.75" customHeight="1">
      <c r="B33" s="36"/>
      <c r="C33" s="46"/>
      <c r="D33" s="46"/>
      <c r="E33" s="2"/>
      <c r="F33" s="46"/>
      <c r="G33" s="46"/>
      <c r="H33" s="2"/>
      <c r="I33" s="2"/>
      <c r="J33" s="2"/>
      <c r="K33" s="34"/>
      <c r="L33" s="34"/>
      <c r="M33" s="34"/>
      <c r="X33" s="34"/>
      <c r="Y33" s="34"/>
      <c r="Z33" s="34"/>
    </row>
    <row r="34" spans="2:26" ht="21.75" customHeight="1">
      <c r="B34" s="36"/>
      <c r="C34" s="46"/>
      <c r="D34" s="46"/>
      <c r="E34" s="2"/>
      <c r="F34" s="46"/>
      <c r="G34" s="46"/>
      <c r="H34" s="2"/>
      <c r="I34" s="2"/>
      <c r="J34" s="2"/>
      <c r="K34" s="34"/>
      <c r="L34" s="34"/>
      <c r="M34" s="34"/>
      <c r="X34" s="34"/>
      <c r="Y34" s="34"/>
      <c r="Z34" s="34"/>
    </row>
    <row r="35" spans="2:26" ht="21.75" customHeight="1">
      <c r="B35" s="36"/>
      <c r="C35" s="46"/>
      <c r="D35" s="46"/>
      <c r="E35" s="2"/>
      <c r="F35" s="46"/>
      <c r="G35" s="46"/>
      <c r="H35" s="2"/>
      <c r="I35" s="2"/>
      <c r="J35" s="2"/>
      <c r="K35" s="34"/>
      <c r="L35" s="34"/>
      <c r="M35" s="34"/>
      <c r="X35" s="34"/>
      <c r="Y35" s="34"/>
      <c r="Z35" s="34"/>
    </row>
    <row r="36" spans="2:26" ht="21.75" customHeight="1">
      <c r="B36" s="36"/>
      <c r="C36" s="46"/>
      <c r="D36" s="46"/>
      <c r="E36" s="2"/>
      <c r="F36" s="46"/>
      <c r="G36" s="46"/>
      <c r="H36" s="2"/>
      <c r="I36" s="2"/>
      <c r="J36" s="2"/>
      <c r="K36" s="34"/>
      <c r="L36" s="34"/>
      <c r="M36" s="34"/>
      <c r="X36" s="34"/>
      <c r="Y36" s="34"/>
      <c r="Z36" s="34"/>
    </row>
    <row r="37" spans="2:26" ht="21.75" customHeight="1">
      <c r="B37" s="36"/>
      <c r="C37" s="46"/>
      <c r="D37" s="46"/>
      <c r="E37" s="2"/>
      <c r="F37" s="46"/>
      <c r="G37" s="46"/>
      <c r="H37" s="2"/>
      <c r="I37" s="2"/>
      <c r="J37" s="2"/>
      <c r="K37" s="34"/>
      <c r="L37" s="34"/>
      <c r="M37" s="34"/>
      <c r="X37" s="34"/>
      <c r="Y37" s="34"/>
      <c r="Z37" s="34"/>
    </row>
    <row r="38" spans="2:26" ht="21.75" customHeight="1">
      <c r="B38" s="36"/>
      <c r="C38" s="46"/>
      <c r="D38" s="46"/>
      <c r="E38" s="2"/>
      <c r="F38" s="46"/>
      <c r="G38" s="46"/>
      <c r="H38" s="2"/>
      <c r="I38" s="2"/>
      <c r="J38" s="2"/>
      <c r="K38" s="34"/>
      <c r="L38" s="34"/>
      <c r="M38" s="34"/>
      <c r="X38" s="34"/>
      <c r="Y38" s="34"/>
      <c r="Z38" s="34"/>
    </row>
    <row r="39" spans="2:26" ht="21.75" customHeight="1">
      <c r="B39" s="36"/>
      <c r="C39" s="46"/>
      <c r="D39" s="46"/>
      <c r="E39" s="2"/>
      <c r="F39" s="46"/>
      <c r="G39" s="46"/>
      <c r="H39" s="2"/>
      <c r="I39" s="2"/>
      <c r="J39" s="2"/>
      <c r="K39" s="34"/>
      <c r="L39" s="34"/>
      <c r="M39" s="34"/>
      <c r="X39" s="34"/>
      <c r="Y39" s="34"/>
      <c r="Z39" s="34"/>
    </row>
    <row r="40" spans="2:26" ht="21.75" customHeight="1">
      <c r="B40" s="36"/>
      <c r="C40" s="46"/>
      <c r="D40" s="46"/>
      <c r="E40" s="2"/>
      <c r="F40" s="46"/>
      <c r="G40" s="46"/>
      <c r="H40" s="2"/>
      <c r="I40" s="2"/>
      <c r="J40" s="2"/>
      <c r="K40" s="34"/>
      <c r="L40" s="34"/>
      <c r="M40" s="34"/>
      <c r="X40" s="34"/>
      <c r="Y40" s="34"/>
      <c r="Z40" s="34"/>
    </row>
    <row r="41" spans="2:26" ht="21.75" customHeight="1">
      <c r="B41" s="36"/>
      <c r="C41" s="46"/>
      <c r="D41" s="46"/>
      <c r="E41" s="2"/>
      <c r="F41" s="46"/>
      <c r="G41" s="46"/>
      <c r="H41" s="2"/>
      <c r="I41" s="2"/>
      <c r="J41" s="2"/>
      <c r="K41" s="34"/>
      <c r="L41" s="34"/>
      <c r="M41" s="34"/>
      <c r="X41" s="34"/>
      <c r="Y41" s="34"/>
      <c r="Z41" s="34"/>
    </row>
    <row r="42" spans="2:26" ht="21.75" customHeight="1">
      <c r="B42" s="36"/>
      <c r="C42" s="46"/>
      <c r="D42" s="46"/>
      <c r="E42" s="2"/>
      <c r="F42" s="46"/>
      <c r="G42" s="46"/>
      <c r="H42" s="2"/>
      <c r="I42" s="2"/>
      <c r="J42" s="2"/>
      <c r="K42" s="34"/>
      <c r="L42" s="34"/>
      <c r="M42" s="34"/>
      <c r="X42" s="34"/>
      <c r="Y42" s="34"/>
      <c r="Z42" s="34"/>
    </row>
    <row r="43" spans="2:26" ht="21.75" customHeight="1">
      <c r="B43" s="36"/>
      <c r="C43" s="46"/>
      <c r="D43" s="46"/>
      <c r="E43" s="2"/>
      <c r="F43" s="46"/>
      <c r="G43" s="46"/>
      <c r="H43" s="2"/>
      <c r="I43" s="2"/>
      <c r="J43" s="2"/>
      <c r="K43" s="34"/>
      <c r="L43" s="34"/>
      <c r="M43" s="34"/>
      <c r="X43" s="34"/>
      <c r="Y43" s="34"/>
      <c r="Z43" s="34"/>
    </row>
    <row r="44" spans="2:26" ht="21.75" customHeight="1">
      <c r="B44" s="36"/>
      <c r="C44" s="46"/>
      <c r="D44" s="46"/>
      <c r="E44" s="2"/>
      <c r="F44" s="46"/>
      <c r="G44" s="46"/>
      <c r="H44" s="2"/>
      <c r="I44" s="2"/>
      <c r="J44" s="2"/>
      <c r="K44" s="34"/>
      <c r="L44" s="34"/>
      <c r="M44" s="34"/>
      <c r="X44" s="34"/>
      <c r="Y44" s="34"/>
      <c r="Z44" s="34"/>
    </row>
    <row r="45" spans="2:26" ht="21.75" customHeight="1">
      <c r="B45" s="36"/>
      <c r="C45" s="46"/>
      <c r="D45" s="46"/>
      <c r="E45" s="2"/>
      <c r="F45" s="46"/>
      <c r="G45" s="46"/>
      <c r="H45" s="2"/>
      <c r="I45" s="2"/>
      <c r="J45" s="2"/>
      <c r="K45" s="34"/>
      <c r="L45" s="34"/>
      <c r="M45" s="34"/>
      <c r="X45" s="34"/>
      <c r="Y45" s="34"/>
      <c r="Z45" s="34"/>
    </row>
    <row r="46" spans="2:26" ht="21.75" customHeight="1">
      <c r="B46" s="36"/>
      <c r="C46" s="46"/>
      <c r="D46" s="46"/>
      <c r="E46" s="2"/>
      <c r="F46" s="46"/>
      <c r="G46" s="46"/>
      <c r="H46" s="2"/>
      <c r="I46" s="2"/>
      <c r="J46" s="2"/>
      <c r="K46" s="34"/>
      <c r="L46" s="34"/>
      <c r="M46" s="34"/>
      <c r="X46" s="34"/>
      <c r="Y46" s="34"/>
      <c r="Z46" s="34"/>
    </row>
    <row r="47" spans="2:26" ht="21.75" customHeight="1">
      <c r="B47" s="36"/>
      <c r="C47" s="46"/>
      <c r="D47" s="46"/>
      <c r="E47" s="2"/>
      <c r="F47" s="46"/>
      <c r="G47" s="46"/>
      <c r="H47" s="2"/>
      <c r="I47" s="2"/>
      <c r="J47" s="2"/>
      <c r="K47" s="34"/>
      <c r="L47" s="34"/>
      <c r="M47" s="34"/>
      <c r="X47" s="34"/>
      <c r="Y47" s="34"/>
      <c r="Z47" s="34"/>
    </row>
    <row r="48" spans="2:26" ht="21.75" customHeight="1">
      <c r="B48" s="36"/>
      <c r="C48" s="46"/>
      <c r="D48" s="46"/>
      <c r="E48" s="2"/>
      <c r="F48" s="46"/>
      <c r="G48" s="46"/>
      <c r="H48" s="2"/>
      <c r="I48" s="2"/>
      <c r="J48" s="2"/>
      <c r="K48" s="34"/>
      <c r="L48" s="34"/>
      <c r="M48" s="34"/>
      <c r="X48" s="34"/>
      <c r="Y48" s="34"/>
      <c r="Z48" s="34"/>
    </row>
    <row r="49" spans="2:26" ht="21.75" customHeight="1">
      <c r="B49" s="36"/>
      <c r="C49" s="46"/>
      <c r="D49" s="46"/>
      <c r="E49" s="2"/>
      <c r="F49" s="46"/>
      <c r="G49" s="46"/>
      <c r="H49" s="2"/>
      <c r="I49" s="2"/>
      <c r="J49" s="2"/>
      <c r="K49" s="34"/>
      <c r="L49" s="34"/>
      <c r="M49" s="34"/>
      <c r="X49" s="34"/>
      <c r="Y49" s="34"/>
      <c r="Z49" s="34"/>
    </row>
    <row r="50" spans="2:26" ht="21.75" customHeight="1">
      <c r="B50" s="36"/>
      <c r="C50" s="46"/>
      <c r="D50" s="46"/>
      <c r="E50" s="2"/>
      <c r="F50" s="46"/>
      <c r="G50" s="46"/>
      <c r="H50" s="2"/>
      <c r="I50" s="2"/>
      <c r="J50" s="2"/>
      <c r="K50" s="34"/>
      <c r="L50" s="34"/>
      <c r="M50" s="34"/>
      <c r="X50" s="34"/>
      <c r="Y50" s="34"/>
      <c r="Z50" s="34"/>
    </row>
    <row r="51" spans="2:26" ht="21.75" customHeight="1">
      <c r="B51" s="36"/>
      <c r="C51" s="46"/>
      <c r="D51" s="46"/>
      <c r="E51" s="2"/>
      <c r="F51" s="46"/>
      <c r="G51" s="46"/>
      <c r="H51" s="2"/>
      <c r="I51" s="2"/>
      <c r="J51" s="2"/>
      <c r="K51" s="34"/>
      <c r="L51" s="34"/>
      <c r="M51" s="34"/>
      <c r="X51" s="34"/>
      <c r="Y51" s="34"/>
      <c r="Z51" s="34"/>
    </row>
    <row r="52" spans="2:26" ht="21.75" customHeight="1">
      <c r="B52" s="36"/>
      <c r="C52" s="46"/>
      <c r="D52" s="46"/>
      <c r="E52" s="2"/>
      <c r="F52" s="46"/>
      <c r="G52" s="46"/>
      <c r="H52" s="2"/>
      <c r="I52" s="2"/>
      <c r="J52" s="2"/>
      <c r="K52" s="34"/>
      <c r="L52" s="34"/>
      <c r="M52" s="34"/>
      <c r="X52" s="34"/>
      <c r="Y52" s="34"/>
      <c r="Z52" s="34"/>
    </row>
    <row r="53" spans="2:26" ht="21.75" customHeight="1">
      <c r="B53" s="36"/>
      <c r="C53" s="46"/>
      <c r="D53" s="46"/>
      <c r="E53" s="2"/>
      <c r="F53" s="46"/>
      <c r="G53" s="46"/>
      <c r="H53" s="2"/>
      <c r="I53" s="2"/>
      <c r="J53" s="2"/>
      <c r="K53" s="34"/>
      <c r="L53" s="34"/>
      <c r="M53" s="34"/>
      <c r="X53" s="34"/>
      <c r="Y53" s="34"/>
      <c r="Z53" s="34"/>
    </row>
    <row r="54" spans="2:26" ht="21.75" customHeight="1">
      <c r="B54" s="36"/>
      <c r="C54" s="46"/>
      <c r="D54" s="46"/>
      <c r="E54" s="2"/>
      <c r="F54" s="46"/>
      <c r="G54" s="46"/>
      <c r="H54" s="2"/>
      <c r="I54" s="2"/>
      <c r="J54" s="2"/>
      <c r="K54" s="34"/>
      <c r="L54" s="34"/>
      <c r="M54" s="34"/>
      <c r="X54" s="34"/>
      <c r="Y54" s="34"/>
      <c r="Z54" s="34"/>
    </row>
    <row r="55" spans="2:26" ht="21.75" customHeight="1">
      <c r="B55" s="36"/>
      <c r="C55" s="46"/>
      <c r="D55" s="46"/>
      <c r="E55" s="2"/>
      <c r="F55" s="46"/>
      <c r="G55" s="46"/>
      <c r="H55" s="2"/>
      <c r="I55" s="2"/>
      <c r="J55" s="2"/>
      <c r="K55" s="34"/>
      <c r="L55" s="34"/>
      <c r="M55" s="34"/>
      <c r="X55" s="34"/>
      <c r="Y55" s="34"/>
      <c r="Z55" s="34"/>
    </row>
    <row r="56" spans="2:26" ht="21.75" customHeight="1">
      <c r="B56" s="36"/>
      <c r="C56" s="46"/>
      <c r="D56" s="46"/>
      <c r="E56" s="2"/>
      <c r="F56" s="46"/>
      <c r="G56" s="46"/>
      <c r="H56" s="2"/>
      <c r="I56" s="2"/>
      <c r="J56" s="2"/>
      <c r="K56" s="34"/>
      <c r="L56" s="34"/>
      <c r="M56" s="34"/>
      <c r="X56" s="34"/>
      <c r="Y56" s="34"/>
      <c r="Z56" s="34"/>
    </row>
    <row r="57" spans="2:26" ht="21.75" customHeight="1">
      <c r="B57" s="36"/>
      <c r="C57" s="46"/>
      <c r="D57" s="46"/>
      <c r="E57" s="2"/>
      <c r="F57" s="46"/>
      <c r="G57" s="46"/>
      <c r="H57" s="2"/>
      <c r="I57" s="2"/>
      <c r="J57" s="2"/>
      <c r="K57" s="34"/>
      <c r="L57" s="34"/>
      <c r="M57" s="34"/>
      <c r="X57" s="34"/>
      <c r="Y57" s="34"/>
      <c r="Z57" s="34"/>
    </row>
    <row r="58" spans="2:26" ht="21.75" customHeight="1">
      <c r="B58" s="36"/>
      <c r="C58" s="46"/>
      <c r="D58" s="46"/>
      <c r="E58" s="2"/>
      <c r="F58" s="46"/>
      <c r="G58" s="46"/>
      <c r="H58" s="2"/>
      <c r="I58" s="2"/>
      <c r="J58" s="2"/>
      <c r="K58" s="34"/>
      <c r="L58" s="34"/>
      <c r="M58" s="34"/>
      <c r="X58" s="34"/>
      <c r="Y58" s="34"/>
      <c r="Z58" s="34"/>
    </row>
    <row r="59" spans="2:26" ht="21.75" customHeight="1">
      <c r="B59" s="36"/>
      <c r="C59" s="46"/>
      <c r="D59" s="46"/>
      <c r="E59" s="2"/>
      <c r="F59" s="46"/>
      <c r="G59" s="46"/>
      <c r="H59" s="2"/>
      <c r="I59" s="2"/>
      <c r="J59" s="2"/>
      <c r="K59" s="34"/>
      <c r="L59" s="34"/>
      <c r="M59" s="34"/>
      <c r="X59" s="34"/>
      <c r="Y59" s="34"/>
      <c r="Z59" s="34"/>
    </row>
    <row r="60" spans="2:26" ht="21.75" customHeight="1">
      <c r="B60" s="36"/>
      <c r="C60" s="46"/>
      <c r="D60" s="46"/>
      <c r="E60" s="2"/>
      <c r="F60" s="46"/>
      <c r="G60" s="46"/>
      <c r="H60" s="2"/>
      <c r="I60" s="2"/>
      <c r="J60" s="2"/>
      <c r="K60" s="34"/>
      <c r="L60" s="34"/>
      <c r="M60" s="34"/>
      <c r="X60" s="34"/>
      <c r="Y60" s="34"/>
      <c r="Z60" s="34"/>
    </row>
    <row r="61" spans="2:26" ht="21.75" customHeight="1">
      <c r="B61" s="36"/>
      <c r="C61" s="46"/>
      <c r="D61" s="46"/>
      <c r="E61" s="2"/>
      <c r="F61" s="46"/>
      <c r="G61" s="46"/>
      <c r="H61" s="2"/>
      <c r="I61" s="2"/>
      <c r="J61" s="2"/>
      <c r="K61" s="34"/>
      <c r="L61" s="34"/>
      <c r="M61" s="34"/>
      <c r="X61" s="34"/>
      <c r="Y61" s="34"/>
      <c r="Z61" s="34"/>
    </row>
    <row r="62" spans="2:26" ht="21.75" customHeight="1">
      <c r="B62" s="36"/>
      <c r="C62" s="46"/>
      <c r="D62" s="46"/>
      <c r="E62" s="2"/>
      <c r="F62" s="46"/>
      <c r="G62" s="46"/>
      <c r="H62" s="2"/>
      <c r="I62" s="2"/>
      <c r="J62" s="2"/>
      <c r="K62" s="34"/>
      <c r="L62" s="34"/>
      <c r="M62" s="34"/>
      <c r="X62" s="34"/>
      <c r="Y62" s="34"/>
      <c r="Z62" s="34"/>
    </row>
    <row r="63" spans="2:26" ht="21.75" customHeight="1">
      <c r="B63" s="36"/>
      <c r="C63" s="46"/>
      <c r="D63" s="46"/>
      <c r="E63" s="2"/>
      <c r="F63" s="46"/>
      <c r="G63" s="46"/>
      <c r="H63" s="2"/>
      <c r="I63" s="2"/>
      <c r="J63" s="2"/>
      <c r="K63" s="34"/>
      <c r="L63" s="34"/>
      <c r="M63" s="34"/>
      <c r="X63" s="34"/>
      <c r="Y63" s="34"/>
      <c r="Z63" s="34"/>
    </row>
    <row r="64" spans="2:26" ht="21.75" customHeight="1">
      <c r="B64" s="36"/>
      <c r="C64" s="46"/>
      <c r="D64" s="46"/>
      <c r="E64" s="2"/>
      <c r="F64" s="46"/>
      <c r="G64" s="46"/>
      <c r="H64" s="2"/>
      <c r="I64" s="2"/>
      <c r="J64" s="2"/>
      <c r="K64" s="34"/>
      <c r="L64" s="34"/>
      <c r="M64" s="34"/>
      <c r="X64" s="34"/>
      <c r="Y64" s="34"/>
      <c r="Z64" s="34"/>
    </row>
    <row r="65" spans="2:26" ht="21.75" customHeight="1">
      <c r="B65" s="36"/>
      <c r="C65" s="46"/>
      <c r="D65" s="46"/>
      <c r="E65" s="2"/>
      <c r="F65" s="46"/>
      <c r="G65" s="46"/>
      <c r="H65" s="2"/>
      <c r="I65" s="2"/>
      <c r="J65" s="2"/>
      <c r="K65" s="34"/>
      <c r="L65" s="34"/>
      <c r="M65" s="34"/>
      <c r="X65" s="34"/>
      <c r="Y65" s="34"/>
      <c r="Z65" s="34"/>
    </row>
    <row r="66" spans="2:26" ht="21.75" customHeight="1">
      <c r="B66" s="36"/>
      <c r="C66" s="46"/>
      <c r="D66" s="46"/>
      <c r="E66" s="2"/>
      <c r="F66" s="46"/>
      <c r="G66" s="46"/>
      <c r="H66" s="2"/>
      <c r="I66" s="2"/>
      <c r="J66" s="2"/>
      <c r="K66" s="34"/>
      <c r="L66" s="34"/>
      <c r="M66" s="34"/>
      <c r="X66" s="34"/>
      <c r="Y66" s="34"/>
      <c r="Z66" s="34"/>
    </row>
    <row r="67" spans="2:26" ht="12.75">
      <c r="B67" s="36"/>
      <c r="C67" s="46"/>
      <c r="D67" s="46"/>
      <c r="E67" s="2"/>
      <c r="F67" s="46"/>
      <c r="G67" s="46"/>
      <c r="H67" s="2"/>
      <c r="I67" s="2"/>
      <c r="J67" s="2"/>
      <c r="K67" s="34"/>
      <c r="L67" s="34"/>
      <c r="M67" s="34"/>
      <c r="X67" s="34"/>
      <c r="Y67" s="34"/>
      <c r="Z67" s="34"/>
    </row>
    <row r="68" spans="2:26" ht="12.75">
      <c r="B68" s="36"/>
      <c r="C68" s="46"/>
      <c r="D68" s="46"/>
      <c r="E68" s="2"/>
      <c r="F68" s="46"/>
      <c r="G68" s="46"/>
      <c r="H68" s="2"/>
      <c r="I68" s="2"/>
      <c r="J68" s="2"/>
      <c r="K68" s="34"/>
      <c r="L68" s="34"/>
      <c r="M68" s="34"/>
      <c r="X68" s="34"/>
      <c r="Y68" s="34"/>
      <c r="Z68" s="34"/>
    </row>
    <row r="69" spans="2:26" ht="12.75">
      <c r="B69" s="36"/>
      <c r="C69" s="46"/>
      <c r="D69" s="46"/>
      <c r="E69" s="2"/>
      <c r="F69" s="46"/>
      <c r="G69" s="46"/>
      <c r="H69" s="2"/>
      <c r="I69" s="2"/>
      <c r="J69" s="2"/>
      <c r="K69" s="34"/>
      <c r="L69" s="34"/>
      <c r="M69" s="34"/>
      <c r="X69" s="34"/>
      <c r="Y69" s="34"/>
      <c r="Z69" s="34"/>
    </row>
    <row r="70" spans="2:26" ht="12.75">
      <c r="B70" s="36"/>
      <c r="C70" s="46"/>
      <c r="D70" s="46"/>
      <c r="E70" s="2"/>
      <c r="F70" s="46"/>
      <c r="G70" s="46"/>
      <c r="H70" s="2"/>
      <c r="I70" s="2"/>
      <c r="J70" s="2"/>
      <c r="K70" s="34"/>
      <c r="L70" s="34"/>
      <c r="M70" s="34"/>
      <c r="X70" s="34"/>
      <c r="Y70" s="34"/>
      <c r="Z70" s="34"/>
    </row>
    <row r="71" spans="2:26" ht="12.75">
      <c r="B71" s="36"/>
      <c r="C71" s="46"/>
      <c r="D71" s="46"/>
      <c r="E71" s="2"/>
      <c r="F71" s="46"/>
      <c r="G71" s="46"/>
      <c r="H71" s="2"/>
      <c r="I71" s="2"/>
      <c r="J71" s="2"/>
      <c r="K71" s="34"/>
      <c r="L71" s="34"/>
      <c r="M71" s="34"/>
      <c r="X71" s="34"/>
      <c r="Y71" s="34"/>
      <c r="Z71" s="34"/>
    </row>
    <row r="72" spans="2:26" ht="12.75">
      <c r="B72" s="36"/>
      <c r="C72" s="46"/>
      <c r="D72" s="46"/>
      <c r="E72" s="2"/>
      <c r="F72" s="46"/>
      <c r="G72" s="46"/>
      <c r="H72" s="2"/>
      <c r="I72" s="2"/>
      <c r="J72" s="2"/>
      <c r="K72" s="34"/>
      <c r="L72" s="34"/>
      <c r="M72" s="34"/>
      <c r="X72" s="34"/>
      <c r="Y72" s="34"/>
      <c r="Z72" s="34"/>
    </row>
    <row r="73" spans="2:26" ht="12.75">
      <c r="B73" s="36"/>
      <c r="C73" s="46"/>
      <c r="D73" s="46"/>
      <c r="E73" s="2"/>
      <c r="F73" s="46"/>
      <c r="G73" s="46"/>
      <c r="H73" s="2"/>
      <c r="I73" s="2"/>
      <c r="J73" s="2"/>
      <c r="K73" s="34"/>
      <c r="L73" s="34"/>
      <c r="M73" s="34"/>
      <c r="X73" s="34"/>
      <c r="Y73" s="34"/>
      <c r="Z73" s="34"/>
    </row>
    <row r="74" spans="2:26" ht="12.75">
      <c r="B74" s="36"/>
      <c r="C74" s="46"/>
      <c r="D74" s="46"/>
      <c r="E74" s="2"/>
      <c r="F74" s="46"/>
      <c r="G74" s="46"/>
      <c r="H74" s="2"/>
      <c r="I74" s="2"/>
      <c r="J74" s="2"/>
      <c r="K74" s="34"/>
      <c r="L74" s="34"/>
      <c r="M74" s="34"/>
      <c r="X74" s="34"/>
      <c r="Y74" s="34"/>
      <c r="Z74" s="34"/>
    </row>
    <row r="75" spans="2:26" ht="12.75">
      <c r="B75" s="36"/>
      <c r="C75" s="46"/>
      <c r="D75" s="46"/>
      <c r="E75" s="2"/>
      <c r="F75" s="46"/>
      <c r="G75" s="46"/>
      <c r="H75" s="2"/>
      <c r="I75" s="2"/>
      <c r="J75" s="2"/>
      <c r="K75" s="34"/>
      <c r="L75" s="34"/>
      <c r="M75" s="34"/>
      <c r="X75" s="34"/>
      <c r="Y75" s="34"/>
      <c r="Z75" s="34"/>
    </row>
    <row r="76" spans="2:26" ht="12.75">
      <c r="B76" s="36"/>
      <c r="C76" s="46"/>
      <c r="D76" s="46"/>
      <c r="E76" s="2"/>
      <c r="F76" s="46"/>
      <c r="G76" s="46"/>
      <c r="H76" s="2"/>
      <c r="I76" s="2"/>
      <c r="J76" s="2"/>
      <c r="K76" s="34"/>
      <c r="L76" s="34"/>
      <c r="M76" s="34"/>
      <c r="X76" s="34"/>
      <c r="Y76" s="34"/>
      <c r="Z76" s="34"/>
    </row>
    <row r="77" spans="2:26" ht="12.75">
      <c r="B77" s="36"/>
      <c r="C77" s="46"/>
      <c r="D77" s="46"/>
      <c r="E77" s="2"/>
      <c r="F77" s="46"/>
      <c r="G77" s="46"/>
      <c r="H77" s="2"/>
      <c r="I77" s="2"/>
      <c r="J77" s="2"/>
      <c r="K77" s="34"/>
      <c r="L77" s="34"/>
      <c r="M77" s="34"/>
      <c r="X77" s="34"/>
      <c r="Y77" s="34"/>
      <c r="Z77" s="34"/>
    </row>
    <row r="78" spans="2:26" ht="12.75">
      <c r="B78" s="36"/>
      <c r="C78" s="46"/>
      <c r="D78" s="46"/>
      <c r="E78" s="2"/>
      <c r="F78" s="46"/>
      <c r="G78" s="46"/>
      <c r="H78" s="2"/>
      <c r="I78" s="2"/>
      <c r="J78" s="2"/>
      <c r="K78" s="34"/>
      <c r="L78" s="34"/>
      <c r="M78" s="34"/>
      <c r="X78" s="34"/>
      <c r="Y78" s="34"/>
      <c r="Z78" s="34"/>
    </row>
    <row r="79" spans="2:26" ht="12.75">
      <c r="B79" s="36"/>
      <c r="C79" s="46"/>
      <c r="D79" s="46"/>
      <c r="E79" s="2"/>
      <c r="F79" s="46"/>
      <c r="G79" s="46"/>
      <c r="H79" s="2"/>
      <c r="I79" s="2"/>
      <c r="J79" s="2"/>
      <c r="K79" s="34"/>
      <c r="L79" s="34"/>
      <c r="M79" s="34"/>
      <c r="X79" s="34"/>
      <c r="Y79" s="34"/>
      <c r="Z79" s="34"/>
    </row>
    <row r="80" spans="2:26" ht="12.75">
      <c r="B80" s="36"/>
      <c r="C80" s="46"/>
      <c r="D80" s="46"/>
      <c r="E80" s="2"/>
      <c r="F80" s="46"/>
      <c r="G80" s="46"/>
      <c r="H80" s="2"/>
      <c r="I80" s="2"/>
      <c r="J80" s="2"/>
      <c r="K80" s="34"/>
      <c r="L80" s="34"/>
      <c r="M80" s="34"/>
      <c r="X80" s="34"/>
      <c r="Y80" s="34"/>
      <c r="Z80" s="34"/>
    </row>
    <row r="81" spans="2:26" ht="12.75">
      <c r="B81" s="36"/>
      <c r="C81" s="46"/>
      <c r="D81" s="46"/>
      <c r="E81" s="2"/>
      <c r="F81" s="46"/>
      <c r="G81" s="46"/>
      <c r="H81" s="2"/>
      <c r="I81" s="2"/>
      <c r="J81" s="2"/>
      <c r="K81" s="34"/>
      <c r="L81" s="34"/>
      <c r="M81" s="34"/>
      <c r="X81" s="34"/>
      <c r="Y81" s="34"/>
      <c r="Z81" s="34"/>
    </row>
    <row r="82" spans="2:26" ht="12.75">
      <c r="B82" s="36"/>
      <c r="C82" s="46"/>
      <c r="D82" s="46"/>
      <c r="E82" s="2"/>
      <c r="F82" s="46"/>
      <c r="G82" s="46"/>
      <c r="H82" s="2"/>
      <c r="I82" s="2"/>
      <c r="J82" s="2"/>
      <c r="K82" s="34"/>
      <c r="L82" s="34"/>
      <c r="M82" s="34"/>
      <c r="X82" s="34"/>
      <c r="Y82" s="34"/>
      <c r="Z82" s="34"/>
    </row>
    <row r="83" spans="2:26" ht="12.75">
      <c r="B83" s="36"/>
      <c r="C83" s="46"/>
      <c r="D83" s="46"/>
      <c r="E83" s="2"/>
      <c r="F83" s="46"/>
      <c r="G83" s="46"/>
      <c r="H83" s="2"/>
      <c r="I83" s="2"/>
      <c r="J83" s="2"/>
      <c r="K83" s="34"/>
      <c r="L83" s="34"/>
      <c r="M83" s="34"/>
      <c r="X83" s="34"/>
      <c r="Y83" s="34"/>
      <c r="Z83" s="34"/>
    </row>
    <row r="84" spans="2:26" ht="12.75">
      <c r="B84" s="36"/>
      <c r="C84" s="46"/>
      <c r="D84" s="46"/>
      <c r="E84" s="2"/>
      <c r="F84" s="46"/>
      <c r="G84" s="46"/>
      <c r="H84" s="2"/>
      <c r="I84" s="2"/>
      <c r="J84" s="2"/>
      <c r="K84" s="34"/>
      <c r="L84" s="34"/>
      <c r="M84" s="34"/>
      <c r="X84" s="34"/>
      <c r="Y84" s="34"/>
      <c r="Z84" s="34"/>
    </row>
    <row r="85" spans="2:26" ht="12.75">
      <c r="B85" s="36"/>
      <c r="C85" s="46"/>
      <c r="D85" s="46"/>
      <c r="E85" s="2"/>
      <c r="F85" s="46"/>
      <c r="G85" s="46"/>
      <c r="H85" s="2"/>
      <c r="I85" s="2"/>
      <c r="J85" s="2"/>
      <c r="K85" s="34"/>
      <c r="L85" s="34"/>
      <c r="M85" s="34"/>
      <c r="X85" s="34"/>
      <c r="Y85" s="34"/>
      <c r="Z85" s="34"/>
    </row>
    <row r="86" spans="2:26" ht="12.75">
      <c r="B86" s="36"/>
      <c r="C86" s="46"/>
      <c r="D86" s="46"/>
      <c r="E86" s="2"/>
      <c r="F86" s="46"/>
      <c r="G86" s="46"/>
      <c r="H86" s="2"/>
      <c r="I86" s="2"/>
      <c r="J86" s="2"/>
      <c r="K86" s="34"/>
      <c r="L86" s="34"/>
      <c r="M86" s="34"/>
      <c r="X86" s="34"/>
      <c r="Y86" s="34"/>
      <c r="Z86" s="34"/>
    </row>
    <row r="87" spans="2:26" ht="12.75">
      <c r="B87" s="36"/>
      <c r="C87" s="46"/>
      <c r="D87" s="46"/>
      <c r="E87" s="2"/>
      <c r="F87" s="46"/>
      <c r="G87" s="46"/>
      <c r="H87" s="2"/>
      <c r="I87" s="2"/>
      <c r="J87" s="2"/>
      <c r="K87" s="34"/>
      <c r="L87" s="34"/>
      <c r="M87" s="34"/>
      <c r="X87" s="34"/>
      <c r="Y87" s="34"/>
      <c r="Z87" s="34"/>
    </row>
    <row r="88" spans="2:26" ht="12.75">
      <c r="B88" s="36"/>
      <c r="C88" s="46"/>
      <c r="D88" s="46"/>
      <c r="E88" s="2"/>
      <c r="F88" s="46"/>
      <c r="G88" s="46"/>
      <c r="H88" s="2"/>
      <c r="I88" s="2"/>
      <c r="J88" s="2"/>
      <c r="K88" s="34"/>
      <c r="L88" s="34"/>
      <c r="M88" s="34"/>
      <c r="X88" s="34"/>
      <c r="Y88" s="34"/>
      <c r="Z88" s="34"/>
    </row>
    <row r="89" spans="2:26" ht="12.75">
      <c r="B89" s="36"/>
      <c r="C89" s="46"/>
      <c r="D89" s="46"/>
      <c r="E89" s="2"/>
      <c r="F89" s="46"/>
      <c r="G89" s="46"/>
      <c r="H89" s="2"/>
      <c r="I89" s="2"/>
      <c r="J89" s="2"/>
      <c r="K89" s="34"/>
      <c r="L89" s="34"/>
      <c r="M89" s="34"/>
      <c r="X89" s="34"/>
      <c r="Y89" s="34"/>
      <c r="Z89" s="34"/>
    </row>
    <row r="90" spans="2:26" ht="12.75">
      <c r="B90" s="36"/>
      <c r="C90" s="46"/>
      <c r="D90" s="46"/>
      <c r="E90" s="2"/>
      <c r="F90" s="46"/>
      <c r="G90" s="46"/>
      <c r="H90" s="2"/>
      <c r="I90" s="2"/>
      <c r="J90" s="2"/>
      <c r="K90" s="34"/>
      <c r="L90" s="34"/>
      <c r="M90" s="34"/>
      <c r="X90" s="34"/>
      <c r="Y90" s="34"/>
      <c r="Z90" s="34"/>
    </row>
    <row r="91" spans="2:26" ht="12.75">
      <c r="B91" s="36"/>
      <c r="C91" s="46"/>
      <c r="D91" s="46"/>
      <c r="E91" s="2"/>
      <c r="F91" s="46"/>
      <c r="G91" s="46"/>
      <c r="H91" s="2"/>
      <c r="I91" s="2"/>
      <c r="J91" s="2"/>
      <c r="K91" s="34"/>
      <c r="L91" s="34"/>
      <c r="M91" s="34"/>
      <c r="X91" s="34"/>
      <c r="Y91" s="34"/>
      <c r="Z91" s="34"/>
    </row>
    <row r="92" spans="2:26" ht="12.75">
      <c r="B92" s="36"/>
      <c r="C92" s="46"/>
      <c r="D92" s="46"/>
      <c r="E92" s="2"/>
      <c r="F92" s="46"/>
      <c r="G92" s="46"/>
      <c r="H92" s="2"/>
      <c r="I92" s="2"/>
      <c r="J92" s="2"/>
      <c r="K92" s="34"/>
      <c r="L92" s="34"/>
      <c r="M92" s="34"/>
      <c r="X92" s="34"/>
      <c r="Y92" s="34"/>
      <c r="Z92" s="34"/>
    </row>
    <row r="93" spans="2:26" ht="12.75">
      <c r="B93" s="36"/>
      <c r="C93" s="46"/>
      <c r="D93" s="46"/>
      <c r="E93" s="2"/>
      <c r="F93" s="46"/>
      <c r="G93" s="46"/>
      <c r="H93" s="2"/>
      <c r="I93" s="2"/>
      <c r="J93" s="2"/>
      <c r="K93" s="34"/>
      <c r="L93" s="34"/>
      <c r="M93" s="34"/>
      <c r="X93" s="34"/>
      <c r="Y93" s="34"/>
      <c r="Z93" s="34"/>
    </row>
    <row r="94" spans="2:26" ht="12.75">
      <c r="B94" s="36"/>
      <c r="C94" s="46"/>
      <c r="D94" s="46"/>
      <c r="E94" s="2"/>
      <c r="F94" s="46"/>
      <c r="G94" s="46"/>
      <c r="H94" s="2"/>
      <c r="I94" s="2"/>
      <c r="J94" s="2"/>
      <c r="K94" s="34"/>
      <c r="L94" s="34"/>
      <c r="M94" s="34"/>
      <c r="X94" s="34"/>
      <c r="Y94" s="34"/>
      <c r="Z94" s="34"/>
    </row>
    <row r="95" spans="2:26" ht="12.75">
      <c r="B95" s="36"/>
      <c r="C95" s="46"/>
      <c r="D95" s="46"/>
      <c r="E95" s="2"/>
      <c r="F95" s="46"/>
      <c r="G95" s="46"/>
      <c r="H95" s="2"/>
      <c r="I95" s="2"/>
      <c r="J95" s="2"/>
      <c r="K95" s="34"/>
      <c r="L95" s="34"/>
      <c r="M95" s="34"/>
      <c r="X95" s="34"/>
      <c r="Y95" s="34"/>
      <c r="Z95" s="34"/>
    </row>
    <row r="96" spans="2:26" ht="12.75">
      <c r="B96" s="36"/>
      <c r="C96" s="46"/>
      <c r="D96" s="46"/>
      <c r="E96" s="2"/>
      <c r="F96" s="46"/>
      <c r="G96" s="46"/>
      <c r="H96" s="2"/>
      <c r="I96" s="2"/>
      <c r="J96" s="2"/>
      <c r="K96" s="34"/>
      <c r="L96" s="34"/>
      <c r="M96" s="34"/>
      <c r="X96" s="34"/>
      <c r="Y96" s="34"/>
      <c r="Z96" s="34"/>
    </row>
    <row r="97" spans="2:26" ht="12.75">
      <c r="B97" s="36"/>
      <c r="C97" s="46"/>
      <c r="D97" s="46"/>
      <c r="E97" s="2"/>
      <c r="F97" s="46"/>
      <c r="G97" s="46"/>
      <c r="H97" s="2"/>
      <c r="I97" s="2"/>
      <c r="J97" s="2"/>
      <c r="K97" s="34"/>
      <c r="L97" s="34"/>
      <c r="M97" s="34"/>
      <c r="X97" s="34"/>
      <c r="Y97" s="34"/>
      <c r="Z97" s="34"/>
    </row>
    <row r="98" spans="2:26" ht="12.75">
      <c r="B98" s="36"/>
      <c r="C98" s="46"/>
      <c r="D98" s="46"/>
      <c r="E98" s="2"/>
      <c r="F98" s="46"/>
      <c r="G98" s="46"/>
      <c r="H98" s="2"/>
      <c r="I98" s="2"/>
      <c r="J98" s="2"/>
      <c r="K98" s="34"/>
      <c r="L98" s="34"/>
      <c r="M98" s="34"/>
      <c r="X98" s="34"/>
      <c r="Y98" s="34"/>
      <c r="Z98" s="34"/>
    </row>
    <row r="99" spans="2:26" ht="12.75">
      <c r="B99" s="36"/>
      <c r="C99" s="46"/>
      <c r="D99" s="46"/>
      <c r="E99" s="2"/>
      <c r="F99" s="46"/>
      <c r="G99" s="46"/>
      <c r="H99" s="2"/>
      <c r="I99" s="2"/>
      <c r="J99" s="2"/>
      <c r="K99" s="34"/>
      <c r="L99" s="34"/>
      <c r="M99" s="34"/>
      <c r="X99" s="34"/>
      <c r="Y99" s="34"/>
      <c r="Z99" s="34"/>
    </row>
    <row r="100" spans="2:26" ht="12.75">
      <c r="B100" s="36"/>
      <c r="C100" s="46"/>
      <c r="D100" s="46"/>
      <c r="E100" s="2"/>
      <c r="F100" s="46"/>
      <c r="G100" s="46"/>
      <c r="H100" s="2"/>
      <c r="I100" s="2"/>
      <c r="J100" s="2"/>
      <c r="K100" s="34"/>
      <c r="L100" s="34"/>
      <c r="M100" s="34"/>
      <c r="X100" s="34"/>
      <c r="Y100" s="34"/>
      <c r="Z100" s="34"/>
    </row>
    <row r="101" spans="2:26" ht="12.75">
      <c r="B101" s="36"/>
      <c r="C101" s="46"/>
      <c r="D101" s="46"/>
      <c r="E101" s="2"/>
      <c r="F101" s="46"/>
      <c r="G101" s="46"/>
      <c r="H101" s="2"/>
      <c r="I101" s="2"/>
      <c r="J101" s="2"/>
      <c r="K101" s="34"/>
      <c r="L101" s="34"/>
      <c r="M101" s="34"/>
      <c r="X101" s="34"/>
      <c r="Y101" s="34"/>
      <c r="Z101" s="34"/>
    </row>
    <row r="102" spans="2:26" ht="12.75">
      <c r="B102" s="36"/>
      <c r="C102" s="46"/>
      <c r="D102" s="46"/>
      <c r="E102" s="2"/>
      <c r="F102" s="46"/>
      <c r="G102" s="46"/>
      <c r="H102" s="2"/>
      <c r="I102" s="2"/>
      <c r="J102" s="2"/>
      <c r="K102" s="34"/>
      <c r="L102" s="34"/>
      <c r="M102" s="34"/>
      <c r="X102" s="34"/>
      <c r="Y102" s="34"/>
      <c r="Z102" s="34"/>
    </row>
    <row r="103" spans="2:26" ht="12.75">
      <c r="B103" s="36"/>
      <c r="C103" s="46"/>
      <c r="D103" s="46"/>
      <c r="E103" s="2"/>
      <c r="F103" s="46"/>
      <c r="G103" s="46"/>
      <c r="H103" s="2"/>
      <c r="I103" s="2"/>
      <c r="J103" s="2"/>
      <c r="K103" s="34"/>
      <c r="L103" s="34"/>
      <c r="M103" s="34"/>
      <c r="X103" s="34"/>
      <c r="Y103" s="34"/>
      <c r="Z103" s="34"/>
    </row>
    <row r="104" spans="2:26" ht="12.75">
      <c r="B104" s="36"/>
      <c r="C104" s="46"/>
      <c r="D104" s="46"/>
      <c r="E104" s="2"/>
      <c r="F104" s="46"/>
      <c r="G104" s="46"/>
      <c r="H104" s="2"/>
      <c r="I104" s="2"/>
      <c r="J104" s="2"/>
      <c r="K104" s="34"/>
      <c r="L104" s="34"/>
      <c r="M104" s="34"/>
      <c r="X104" s="34"/>
      <c r="Y104" s="34"/>
      <c r="Z104" s="34"/>
    </row>
    <row r="105" spans="2:26" ht="12.75">
      <c r="B105" s="36"/>
      <c r="C105" s="46"/>
      <c r="D105" s="46"/>
      <c r="E105" s="2"/>
      <c r="F105" s="46"/>
      <c r="G105" s="46"/>
      <c r="H105" s="2"/>
      <c r="I105" s="2"/>
      <c r="J105" s="2"/>
      <c r="K105" s="34"/>
      <c r="L105" s="34"/>
      <c r="M105" s="34"/>
      <c r="X105" s="34"/>
      <c r="Y105" s="34"/>
      <c r="Z105" s="34"/>
    </row>
    <row r="106" spans="2:26" ht="12.75">
      <c r="B106" s="36"/>
      <c r="C106" s="46"/>
      <c r="D106" s="46"/>
      <c r="E106" s="2"/>
      <c r="F106" s="46"/>
      <c r="G106" s="46"/>
      <c r="H106" s="2"/>
      <c r="I106" s="2"/>
      <c r="J106" s="2"/>
      <c r="K106" s="34"/>
      <c r="L106" s="34"/>
      <c r="M106" s="34"/>
      <c r="X106" s="34"/>
      <c r="Y106" s="34"/>
      <c r="Z106" s="34"/>
    </row>
    <row r="107" spans="2:26" ht="12.75">
      <c r="B107" s="36"/>
      <c r="C107" s="46"/>
      <c r="D107" s="46"/>
      <c r="E107" s="2"/>
      <c r="F107" s="46"/>
      <c r="G107" s="46"/>
      <c r="H107" s="2"/>
      <c r="I107" s="2"/>
      <c r="J107" s="2"/>
      <c r="K107" s="34"/>
      <c r="L107" s="34"/>
      <c r="M107" s="34"/>
      <c r="X107" s="34"/>
      <c r="Y107" s="34"/>
      <c r="Z107" s="34"/>
    </row>
    <row r="108" spans="2:26" ht="12.75">
      <c r="B108" s="36"/>
      <c r="C108" s="46"/>
      <c r="D108" s="46"/>
      <c r="E108" s="2"/>
      <c r="F108" s="46"/>
      <c r="G108" s="46"/>
      <c r="H108" s="2"/>
      <c r="I108" s="2"/>
      <c r="J108" s="2"/>
      <c r="K108" s="34"/>
      <c r="L108" s="34"/>
      <c r="M108" s="34"/>
      <c r="X108" s="34"/>
      <c r="Y108" s="34"/>
      <c r="Z108" s="34"/>
    </row>
    <row r="109" spans="2:26" ht="12.75">
      <c r="B109" s="36"/>
      <c r="C109" s="46"/>
      <c r="D109" s="46"/>
      <c r="E109" s="2"/>
      <c r="F109" s="46"/>
      <c r="G109" s="46"/>
      <c r="H109" s="2"/>
      <c r="I109" s="2"/>
      <c r="J109" s="2"/>
      <c r="K109" s="34"/>
      <c r="L109" s="34"/>
      <c r="M109" s="34"/>
      <c r="X109" s="34"/>
      <c r="Y109" s="34"/>
      <c r="Z109" s="34"/>
    </row>
    <row r="110" spans="2:26" ht="12.75">
      <c r="B110" s="36"/>
      <c r="C110" s="46"/>
      <c r="D110" s="46"/>
      <c r="E110" s="2"/>
      <c r="F110" s="46"/>
      <c r="G110" s="46"/>
      <c r="H110" s="2"/>
      <c r="I110" s="2"/>
      <c r="J110" s="2"/>
      <c r="K110" s="34"/>
      <c r="L110" s="34"/>
      <c r="M110" s="34"/>
      <c r="X110" s="34"/>
      <c r="Y110" s="34"/>
      <c r="Z110" s="34"/>
    </row>
    <row r="111" spans="2:26" ht="12.75">
      <c r="B111" s="36"/>
      <c r="C111" s="46"/>
      <c r="D111" s="46"/>
      <c r="E111" s="2"/>
      <c r="F111" s="46"/>
      <c r="G111" s="46"/>
      <c r="H111" s="2"/>
      <c r="I111" s="2"/>
      <c r="J111" s="2"/>
      <c r="K111" s="34"/>
      <c r="L111" s="34"/>
      <c r="M111" s="34"/>
      <c r="X111" s="34"/>
      <c r="Y111" s="34"/>
      <c r="Z111" s="34"/>
    </row>
    <row r="112" spans="2:26" ht="12.75">
      <c r="B112" s="36"/>
      <c r="C112" s="46"/>
      <c r="D112" s="46"/>
      <c r="E112" s="2"/>
      <c r="F112" s="46"/>
      <c r="G112" s="46"/>
      <c r="H112" s="2"/>
      <c r="I112" s="2"/>
      <c r="J112" s="2"/>
      <c r="K112" s="34"/>
      <c r="L112" s="34"/>
      <c r="M112" s="34"/>
      <c r="X112" s="34"/>
      <c r="Y112" s="34"/>
      <c r="Z112" s="34"/>
    </row>
    <row r="113" spans="2:26" ht="12.75">
      <c r="B113" s="36"/>
      <c r="C113" s="46"/>
      <c r="D113" s="46"/>
      <c r="E113" s="2"/>
      <c r="F113" s="46"/>
      <c r="G113" s="46"/>
      <c r="H113" s="2"/>
      <c r="I113" s="2"/>
      <c r="J113" s="2"/>
      <c r="K113" s="34"/>
      <c r="L113" s="34"/>
      <c r="M113" s="34"/>
      <c r="X113" s="34"/>
      <c r="Y113" s="34"/>
      <c r="Z113" s="34"/>
    </row>
    <row r="114" spans="2:26" ht="12.75">
      <c r="B114" s="36"/>
      <c r="C114" s="46"/>
      <c r="D114" s="46"/>
      <c r="E114" s="2"/>
      <c r="F114" s="46"/>
      <c r="G114" s="46"/>
      <c r="H114" s="2"/>
      <c r="I114" s="2"/>
      <c r="J114" s="2"/>
      <c r="K114" s="34"/>
      <c r="L114" s="34"/>
      <c r="M114" s="34"/>
      <c r="X114" s="34"/>
      <c r="Y114" s="34"/>
      <c r="Z114" s="34"/>
    </row>
    <row r="115" spans="2:26" ht="12.75">
      <c r="B115" s="36"/>
      <c r="C115" s="46"/>
      <c r="D115" s="46"/>
      <c r="E115" s="2"/>
      <c r="F115" s="46"/>
      <c r="G115" s="46"/>
      <c r="H115" s="2"/>
      <c r="I115" s="2"/>
      <c r="J115" s="2"/>
      <c r="K115" s="34"/>
      <c r="L115" s="34"/>
      <c r="M115" s="34"/>
      <c r="X115" s="34"/>
      <c r="Y115" s="34"/>
      <c r="Z115" s="34"/>
    </row>
    <row r="116" spans="2:26" ht="12.75">
      <c r="B116" s="36"/>
      <c r="C116" s="46"/>
      <c r="D116" s="46"/>
      <c r="E116" s="2"/>
      <c r="F116" s="46"/>
      <c r="G116" s="46"/>
      <c r="H116" s="2"/>
      <c r="I116" s="2"/>
      <c r="J116" s="2"/>
      <c r="K116" s="34"/>
      <c r="L116" s="34"/>
      <c r="M116" s="34"/>
      <c r="X116" s="34"/>
      <c r="Y116" s="34"/>
      <c r="Z116" s="34"/>
    </row>
    <row r="117" spans="2:26" ht="12.75">
      <c r="B117" s="36"/>
      <c r="C117" s="46"/>
      <c r="D117" s="46"/>
      <c r="E117" s="2"/>
      <c r="F117" s="46"/>
      <c r="G117" s="46"/>
      <c r="H117" s="2"/>
      <c r="I117" s="2"/>
      <c r="J117" s="2"/>
      <c r="K117" s="34"/>
      <c r="L117" s="34"/>
      <c r="M117" s="34"/>
      <c r="X117" s="34"/>
      <c r="Y117" s="34"/>
      <c r="Z117" s="34"/>
    </row>
    <row r="118" spans="2:26" ht="12.75">
      <c r="B118" s="36"/>
      <c r="C118" s="46"/>
      <c r="D118" s="46"/>
      <c r="E118" s="2"/>
      <c r="F118" s="46"/>
      <c r="G118" s="46"/>
      <c r="H118" s="2"/>
      <c r="I118" s="2"/>
      <c r="J118" s="2"/>
      <c r="K118" s="34"/>
      <c r="L118" s="34"/>
      <c r="M118" s="34"/>
      <c r="X118" s="34"/>
      <c r="Y118" s="34"/>
      <c r="Z118" s="34"/>
    </row>
    <row r="119" spans="2:26" ht="12.75">
      <c r="B119" s="36"/>
      <c r="C119" s="46"/>
      <c r="D119" s="46"/>
      <c r="E119" s="2"/>
      <c r="F119" s="46"/>
      <c r="G119" s="46"/>
      <c r="H119" s="2"/>
      <c r="I119" s="2"/>
      <c r="J119" s="2"/>
      <c r="K119" s="34"/>
      <c r="L119" s="34"/>
      <c r="M119" s="34"/>
      <c r="X119" s="34"/>
      <c r="Y119" s="34"/>
      <c r="Z119" s="34"/>
    </row>
    <row r="120" spans="2:26" ht="12.75">
      <c r="B120" s="36"/>
      <c r="C120" s="46"/>
      <c r="D120" s="46"/>
      <c r="E120" s="2"/>
      <c r="F120" s="46"/>
      <c r="G120" s="46"/>
      <c r="H120" s="2"/>
      <c r="I120" s="2"/>
      <c r="J120" s="2"/>
      <c r="K120" s="34"/>
      <c r="L120" s="34"/>
      <c r="M120" s="34"/>
      <c r="X120" s="34"/>
      <c r="Y120" s="34"/>
      <c r="Z120" s="34"/>
    </row>
    <row r="121" spans="2:26" ht="12.75">
      <c r="B121" s="36"/>
      <c r="C121" s="46"/>
      <c r="D121" s="46"/>
      <c r="E121" s="2"/>
      <c r="F121" s="46"/>
      <c r="G121" s="46"/>
      <c r="H121" s="2"/>
      <c r="I121" s="2"/>
      <c r="J121" s="2"/>
      <c r="K121" s="34"/>
      <c r="L121" s="34"/>
      <c r="M121" s="34"/>
      <c r="X121" s="34"/>
      <c r="Y121" s="34"/>
      <c r="Z121" s="34"/>
    </row>
    <row r="122" spans="2:26" ht="12.75">
      <c r="B122" s="36"/>
      <c r="C122" s="46"/>
      <c r="D122" s="46"/>
      <c r="E122" s="2"/>
      <c r="F122" s="46"/>
      <c r="G122" s="46"/>
      <c r="H122" s="2"/>
      <c r="I122" s="2"/>
      <c r="J122" s="2"/>
      <c r="K122" s="34"/>
      <c r="L122" s="34"/>
      <c r="M122" s="34"/>
      <c r="X122" s="34"/>
      <c r="Y122" s="34"/>
      <c r="Z122" s="34"/>
    </row>
    <row r="123" spans="2:26" ht="12.75">
      <c r="B123" s="36"/>
      <c r="C123" s="46"/>
      <c r="D123" s="46"/>
      <c r="E123" s="2"/>
      <c r="F123" s="46"/>
      <c r="G123" s="46"/>
      <c r="H123" s="2"/>
      <c r="I123" s="2"/>
      <c r="J123" s="2"/>
      <c r="K123" s="34"/>
      <c r="L123" s="34"/>
      <c r="M123" s="34"/>
      <c r="X123" s="34"/>
      <c r="Y123" s="34"/>
      <c r="Z123" s="34"/>
    </row>
    <row r="124" spans="2:26" ht="12.75">
      <c r="B124" s="36"/>
      <c r="C124" s="46"/>
      <c r="D124" s="46"/>
      <c r="E124" s="2"/>
      <c r="F124" s="46"/>
      <c r="G124" s="46"/>
      <c r="H124" s="2"/>
      <c r="I124" s="2"/>
      <c r="J124" s="2"/>
      <c r="K124" s="34"/>
      <c r="L124" s="34"/>
      <c r="M124" s="34"/>
      <c r="X124" s="34"/>
      <c r="Y124" s="34"/>
      <c r="Z124" s="34"/>
    </row>
    <row r="125" spans="2:26" ht="12.75">
      <c r="B125" s="36"/>
      <c r="C125" s="46"/>
      <c r="D125" s="46"/>
      <c r="E125" s="2"/>
      <c r="F125" s="46"/>
      <c r="G125" s="46"/>
      <c r="H125" s="2"/>
      <c r="I125" s="2"/>
      <c r="J125" s="2"/>
      <c r="K125" s="34"/>
      <c r="L125" s="34"/>
      <c r="M125" s="34"/>
      <c r="X125" s="34"/>
      <c r="Y125" s="34"/>
      <c r="Z125" s="34"/>
    </row>
    <row r="126" spans="2:26" ht="12.75">
      <c r="B126" s="36"/>
      <c r="C126" s="46"/>
      <c r="D126" s="46"/>
      <c r="E126" s="2"/>
      <c r="F126" s="46"/>
      <c r="G126" s="46"/>
      <c r="H126" s="2"/>
      <c r="I126" s="2"/>
      <c r="J126" s="2"/>
      <c r="K126" s="34"/>
      <c r="L126" s="34"/>
      <c r="M126" s="34"/>
      <c r="X126" s="34"/>
      <c r="Y126" s="34"/>
      <c r="Z126" s="34"/>
    </row>
    <row r="127" spans="2:26" ht="12.75">
      <c r="B127" s="36"/>
      <c r="C127" s="46"/>
      <c r="D127" s="46"/>
      <c r="E127" s="2"/>
      <c r="F127" s="46"/>
      <c r="G127" s="46"/>
      <c r="H127" s="2"/>
      <c r="I127" s="2"/>
      <c r="J127" s="2"/>
      <c r="K127" s="34"/>
      <c r="L127" s="34"/>
      <c r="M127" s="34"/>
      <c r="X127" s="34"/>
      <c r="Y127" s="34"/>
      <c r="Z127" s="34"/>
    </row>
    <row r="128" spans="2:26" ht="12.75">
      <c r="B128" s="36"/>
      <c r="C128" s="46"/>
      <c r="D128" s="46"/>
      <c r="E128" s="2"/>
      <c r="F128" s="46"/>
      <c r="G128" s="46"/>
      <c r="H128" s="2"/>
      <c r="I128" s="2"/>
      <c r="J128" s="2"/>
      <c r="K128" s="34"/>
      <c r="L128" s="34"/>
      <c r="M128" s="34"/>
      <c r="X128" s="34"/>
      <c r="Y128" s="34"/>
      <c r="Z128" s="34"/>
    </row>
    <row r="129" spans="2:26" ht="12.75">
      <c r="B129" s="36"/>
      <c r="C129" s="46"/>
      <c r="D129" s="46"/>
      <c r="E129" s="2"/>
      <c r="F129" s="46"/>
      <c r="G129" s="46"/>
      <c r="H129" s="2"/>
      <c r="I129" s="2"/>
      <c r="J129" s="2"/>
      <c r="K129" s="34"/>
      <c r="L129" s="34"/>
      <c r="M129" s="34"/>
      <c r="X129" s="34"/>
      <c r="Y129" s="34"/>
      <c r="Z129" s="34"/>
    </row>
    <row r="130" spans="2:26" ht="12.75">
      <c r="B130" s="36"/>
      <c r="C130" s="46"/>
      <c r="D130" s="46"/>
      <c r="E130" s="2"/>
      <c r="F130" s="46"/>
      <c r="G130" s="46"/>
      <c r="H130" s="2"/>
      <c r="I130" s="2"/>
      <c r="J130" s="2"/>
      <c r="K130" s="34"/>
      <c r="L130" s="34"/>
      <c r="M130" s="34"/>
      <c r="X130" s="34"/>
      <c r="Y130" s="34"/>
      <c r="Z130" s="34"/>
    </row>
    <row r="131" spans="2:26" ht="12.75">
      <c r="B131" s="36"/>
      <c r="C131" s="46"/>
      <c r="D131" s="46"/>
      <c r="E131" s="2"/>
      <c r="F131" s="46"/>
      <c r="G131" s="46"/>
      <c r="H131" s="2"/>
      <c r="I131" s="2"/>
      <c r="J131" s="2"/>
      <c r="K131" s="34"/>
      <c r="L131" s="34"/>
      <c r="M131" s="34"/>
      <c r="X131" s="34"/>
      <c r="Y131" s="34"/>
      <c r="Z131" s="34"/>
    </row>
    <row r="132" spans="2:26" ht="12.75">
      <c r="B132" s="36"/>
      <c r="C132" s="46"/>
      <c r="D132" s="46"/>
      <c r="E132" s="2"/>
      <c r="F132" s="46"/>
      <c r="G132" s="46"/>
      <c r="H132" s="2"/>
      <c r="I132" s="2"/>
      <c r="J132" s="2"/>
      <c r="K132" s="34"/>
      <c r="L132" s="34"/>
      <c r="M132" s="34"/>
      <c r="X132" s="34"/>
      <c r="Y132" s="34"/>
      <c r="Z132" s="34"/>
    </row>
    <row r="133" spans="2:26" ht="12.75">
      <c r="B133" s="36"/>
      <c r="C133" s="46"/>
      <c r="D133" s="46"/>
      <c r="E133" s="2"/>
      <c r="F133" s="46"/>
      <c r="G133" s="46"/>
      <c r="H133" s="2"/>
      <c r="I133" s="2"/>
      <c r="J133" s="2"/>
      <c r="K133" s="34"/>
      <c r="L133" s="34"/>
      <c r="M133" s="34"/>
      <c r="X133" s="34"/>
      <c r="Y133" s="34"/>
      <c r="Z133" s="34"/>
    </row>
    <row r="134" spans="2:26" ht="12.75">
      <c r="B134" s="36"/>
      <c r="C134" s="46"/>
      <c r="D134" s="46"/>
      <c r="E134" s="2"/>
      <c r="F134" s="46"/>
      <c r="G134" s="46"/>
      <c r="H134" s="2"/>
      <c r="I134" s="2"/>
      <c r="J134" s="2"/>
      <c r="K134" s="34"/>
      <c r="L134" s="34"/>
      <c r="M134" s="34"/>
      <c r="X134" s="34"/>
      <c r="Y134" s="34"/>
      <c r="Z134" s="34"/>
    </row>
    <row r="135" spans="2:26" ht="12.75">
      <c r="B135" s="36"/>
      <c r="C135" s="46"/>
      <c r="D135" s="46"/>
      <c r="E135" s="2"/>
      <c r="F135" s="46"/>
      <c r="G135" s="46"/>
      <c r="H135" s="2"/>
      <c r="I135" s="2"/>
      <c r="J135" s="2"/>
      <c r="K135" s="34"/>
      <c r="L135" s="34"/>
      <c r="M135" s="34"/>
      <c r="X135" s="34"/>
      <c r="Y135" s="34"/>
      <c r="Z135" s="34"/>
    </row>
    <row r="136" spans="2:26" ht="12.75">
      <c r="B136" s="36"/>
      <c r="C136" s="46"/>
      <c r="D136" s="46"/>
      <c r="E136" s="2"/>
      <c r="F136" s="46"/>
      <c r="G136" s="46"/>
      <c r="H136" s="2"/>
      <c r="I136" s="2"/>
      <c r="J136" s="2"/>
      <c r="K136" s="34"/>
      <c r="L136" s="34"/>
      <c r="M136" s="34"/>
      <c r="X136" s="34"/>
      <c r="Y136" s="34"/>
      <c r="Z136" s="34"/>
    </row>
    <row r="137" spans="2:26" ht="12.75">
      <c r="B137" s="36"/>
      <c r="C137" s="46"/>
      <c r="D137" s="46"/>
      <c r="E137" s="2"/>
      <c r="F137" s="46"/>
      <c r="G137" s="46"/>
      <c r="H137" s="2"/>
      <c r="I137" s="2"/>
      <c r="J137" s="2"/>
      <c r="K137" s="34"/>
      <c r="L137" s="34"/>
      <c r="M137" s="34"/>
      <c r="X137" s="34"/>
      <c r="Y137" s="34"/>
      <c r="Z137" s="34"/>
    </row>
    <row r="138" spans="2:26" ht="12.75">
      <c r="B138" s="36"/>
      <c r="C138" s="46"/>
      <c r="D138" s="46"/>
      <c r="E138" s="2"/>
      <c r="F138" s="46"/>
      <c r="G138" s="46"/>
      <c r="H138" s="2"/>
      <c r="I138" s="2"/>
      <c r="J138" s="2"/>
      <c r="K138" s="34"/>
      <c r="L138" s="34"/>
      <c r="M138" s="34"/>
      <c r="X138" s="34"/>
      <c r="Y138" s="34"/>
      <c r="Z138" s="34"/>
    </row>
    <row r="139" spans="2:26" ht="12.75">
      <c r="B139" s="36"/>
      <c r="C139" s="46"/>
      <c r="D139" s="46"/>
      <c r="E139" s="2"/>
      <c r="F139" s="46"/>
      <c r="G139" s="46"/>
      <c r="H139" s="2"/>
      <c r="I139" s="2"/>
      <c r="J139" s="2"/>
      <c r="K139" s="34"/>
      <c r="L139" s="34"/>
      <c r="M139" s="34"/>
      <c r="X139" s="34"/>
      <c r="Y139" s="34"/>
      <c r="Z139" s="34"/>
    </row>
    <row r="140" spans="2:26" ht="12.75">
      <c r="B140" s="36"/>
      <c r="C140" s="46"/>
      <c r="D140" s="46"/>
      <c r="E140" s="2"/>
      <c r="F140" s="46"/>
      <c r="G140" s="46"/>
      <c r="H140" s="2"/>
      <c r="I140" s="2"/>
      <c r="J140" s="2"/>
      <c r="K140" s="34"/>
      <c r="L140" s="34"/>
      <c r="M140" s="34"/>
      <c r="X140" s="34"/>
      <c r="Y140" s="34"/>
      <c r="Z140" s="34"/>
    </row>
    <row r="141" spans="2:26" ht="12.75">
      <c r="B141" s="36"/>
      <c r="C141" s="46"/>
      <c r="D141" s="46"/>
      <c r="E141" s="2"/>
      <c r="F141" s="46"/>
      <c r="G141" s="46"/>
      <c r="H141" s="2"/>
      <c r="I141" s="2"/>
      <c r="J141" s="2"/>
      <c r="K141" s="34"/>
      <c r="L141" s="34"/>
      <c r="M141" s="34"/>
      <c r="X141" s="34"/>
      <c r="Y141" s="34"/>
      <c r="Z141" s="34"/>
    </row>
    <row r="142" spans="2:26" ht="12.75">
      <c r="B142" s="36"/>
      <c r="C142" s="46"/>
      <c r="D142" s="46"/>
      <c r="E142" s="2"/>
      <c r="F142" s="46"/>
      <c r="G142" s="46"/>
      <c r="H142" s="2"/>
      <c r="I142" s="2"/>
      <c r="J142" s="2"/>
      <c r="K142" s="34"/>
      <c r="L142" s="34"/>
      <c r="M142" s="34"/>
      <c r="X142" s="34"/>
      <c r="Y142" s="34"/>
      <c r="Z142" s="34"/>
    </row>
    <row r="143" spans="2:26" ht="12.75">
      <c r="B143" s="36"/>
      <c r="C143" s="46"/>
      <c r="D143" s="46"/>
      <c r="E143" s="2"/>
      <c r="F143" s="46"/>
      <c r="G143" s="46"/>
      <c r="H143" s="2"/>
      <c r="I143" s="2"/>
      <c r="J143" s="2"/>
      <c r="K143" s="34"/>
      <c r="L143" s="34"/>
      <c r="M143" s="34"/>
      <c r="X143" s="34"/>
      <c r="Y143" s="34"/>
      <c r="Z143" s="34"/>
    </row>
    <row r="144" spans="2:26" ht="12.75">
      <c r="B144" s="36"/>
      <c r="C144" s="46"/>
      <c r="D144" s="46"/>
      <c r="E144" s="2"/>
      <c r="F144" s="46"/>
      <c r="G144" s="46"/>
      <c r="H144" s="2"/>
      <c r="I144" s="2"/>
      <c r="J144" s="2"/>
      <c r="K144" s="34"/>
      <c r="L144" s="34"/>
      <c r="M144" s="34"/>
      <c r="X144" s="34"/>
      <c r="Y144" s="34"/>
      <c r="Z144" s="34"/>
    </row>
    <row r="145" spans="2:26" ht="12.75">
      <c r="B145" s="36"/>
      <c r="C145" s="46"/>
      <c r="D145" s="46"/>
      <c r="E145" s="2"/>
      <c r="F145" s="46"/>
      <c r="G145" s="46"/>
      <c r="H145" s="2"/>
      <c r="I145" s="2"/>
      <c r="J145" s="2"/>
      <c r="K145" s="34"/>
      <c r="L145" s="34"/>
      <c r="M145" s="34"/>
      <c r="X145" s="34"/>
      <c r="Y145" s="34"/>
      <c r="Z145" s="34"/>
    </row>
    <row r="146" spans="2:26" ht="12.75">
      <c r="B146" s="36"/>
      <c r="C146" s="46"/>
      <c r="D146" s="46"/>
      <c r="E146" s="2"/>
      <c r="F146" s="46"/>
      <c r="G146" s="46"/>
      <c r="H146" s="2"/>
      <c r="I146" s="2"/>
      <c r="J146" s="2"/>
      <c r="K146" s="34"/>
      <c r="L146" s="34"/>
      <c r="M146" s="34"/>
      <c r="X146" s="34"/>
      <c r="Y146" s="34"/>
      <c r="Z146" s="34"/>
    </row>
    <row r="147" spans="2:26" ht="12.75">
      <c r="B147" s="36"/>
      <c r="C147" s="46"/>
      <c r="D147" s="46"/>
      <c r="E147" s="2"/>
      <c r="F147" s="46"/>
      <c r="G147" s="46"/>
      <c r="H147" s="2"/>
      <c r="I147" s="2"/>
      <c r="J147" s="2"/>
      <c r="K147" s="34"/>
      <c r="L147" s="34"/>
      <c r="M147" s="34"/>
      <c r="X147" s="34"/>
      <c r="Y147" s="34"/>
      <c r="Z147" s="34"/>
    </row>
    <row r="148" spans="2:26" ht="12.75">
      <c r="B148" s="36"/>
      <c r="C148" s="46"/>
      <c r="D148" s="46"/>
      <c r="E148" s="2"/>
      <c r="F148" s="46"/>
      <c r="G148" s="46"/>
      <c r="H148" s="2"/>
      <c r="I148" s="2"/>
      <c r="J148" s="2"/>
      <c r="K148" s="34"/>
      <c r="L148" s="34"/>
      <c r="M148" s="34"/>
      <c r="X148" s="34"/>
      <c r="Y148" s="34"/>
      <c r="Z148" s="34"/>
    </row>
    <row r="149" spans="2:26" ht="12.75">
      <c r="B149" s="36"/>
      <c r="C149" s="46"/>
      <c r="D149" s="46"/>
      <c r="E149" s="2"/>
      <c r="F149" s="46"/>
      <c r="G149" s="46"/>
      <c r="H149" s="2"/>
      <c r="I149" s="2"/>
      <c r="J149" s="2"/>
      <c r="K149" s="34"/>
      <c r="L149" s="34"/>
      <c r="M149" s="34"/>
      <c r="X149" s="34"/>
      <c r="Y149" s="34"/>
      <c r="Z149" s="34"/>
    </row>
    <row r="150" spans="2:26" ht="12.75">
      <c r="B150" s="36"/>
      <c r="C150" s="46"/>
      <c r="D150" s="46"/>
      <c r="E150" s="2"/>
      <c r="F150" s="46"/>
      <c r="G150" s="46"/>
      <c r="H150" s="2"/>
      <c r="I150" s="2"/>
      <c r="J150" s="2"/>
      <c r="K150" s="34"/>
      <c r="L150" s="34"/>
      <c r="M150" s="34"/>
      <c r="X150" s="34"/>
      <c r="Y150" s="34"/>
      <c r="Z150" s="34"/>
    </row>
    <row r="151" spans="2:26" ht="12.75">
      <c r="B151" s="36"/>
      <c r="C151" s="46"/>
      <c r="D151" s="46"/>
      <c r="E151" s="2"/>
      <c r="F151" s="46"/>
      <c r="G151" s="46"/>
      <c r="H151" s="2"/>
      <c r="I151" s="2"/>
      <c r="J151" s="2"/>
      <c r="K151" s="34"/>
      <c r="L151" s="34"/>
      <c r="M151" s="34"/>
      <c r="X151" s="34"/>
      <c r="Y151" s="34"/>
      <c r="Z151" s="34"/>
    </row>
    <row r="152" spans="2:26" ht="12.75">
      <c r="B152" s="36"/>
      <c r="C152" s="46"/>
      <c r="D152" s="46"/>
      <c r="E152" s="2"/>
      <c r="F152" s="46"/>
      <c r="G152" s="46"/>
      <c r="H152" s="2"/>
      <c r="I152" s="2"/>
      <c r="J152" s="2"/>
      <c r="K152" s="34"/>
      <c r="L152" s="34"/>
      <c r="M152" s="34"/>
      <c r="X152" s="34"/>
      <c r="Y152" s="34"/>
      <c r="Z152" s="34"/>
    </row>
    <row r="153" spans="2:26" ht="12.75">
      <c r="B153" s="36"/>
      <c r="C153" s="46"/>
      <c r="D153" s="46"/>
      <c r="E153" s="2"/>
      <c r="F153" s="46"/>
      <c r="G153" s="46"/>
      <c r="H153" s="2"/>
      <c r="I153" s="2"/>
      <c r="J153" s="2"/>
      <c r="K153" s="34"/>
      <c r="L153" s="34"/>
      <c r="M153" s="34"/>
      <c r="X153" s="34"/>
      <c r="Y153" s="34"/>
      <c r="Z153" s="34"/>
    </row>
    <row r="154" spans="2:26" ht="12.75">
      <c r="B154" s="36"/>
      <c r="C154" s="46"/>
      <c r="D154" s="46"/>
      <c r="E154" s="2"/>
      <c r="F154" s="46"/>
      <c r="G154" s="46"/>
      <c r="H154" s="2"/>
      <c r="I154" s="2"/>
      <c r="J154" s="2"/>
      <c r="K154" s="34"/>
      <c r="L154" s="34"/>
      <c r="M154" s="34"/>
      <c r="X154" s="34"/>
      <c r="Y154" s="34"/>
      <c r="Z154" s="34"/>
    </row>
    <row r="155" spans="2:26" ht="12.75">
      <c r="B155" s="36"/>
      <c r="C155" s="46"/>
      <c r="D155" s="46"/>
      <c r="E155" s="2"/>
      <c r="F155" s="46"/>
      <c r="G155" s="46"/>
      <c r="H155" s="2"/>
      <c r="I155" s="2"/>
      <c r="J155" s="2"/>
      <c r="K155" s="34"/>
      <c r="L155" s="34"/>
      <c r="M155" s="34"/>
      <c r="X155" s="34"/>
      <c r="Y155" s="34"/>
      <c r="Z155" s="34"/>
    </row>
    <row r="156" spans="2:26" ht="12.75">
      <c r="B156" s="36"/>
      <c r="C156" s="46"/>
      <c r="D156" s="46"/>
      <c r="E156" s="2"/>
      <c r="F156" s="46"/>
      <c r="G156" s="46"/>
      <c r="H156" s="2"/>
      <c r="I156" s="2"/>
      <c r="J156" s="2"/>
      <c r="K156" s="34"/>
      <c r="L156" s="34"/>
      <c r="M156" s="34"/>
      <c r="X156" s="34"/>
      <c r="Y156" s="34"/>
      <c r="Z156" s="34"/>
    </row>
    <row r="157" spans="2:26" ht="12.75">
      <c r="B157" s="36"/>
      <c r="C157" s="46"/>
      <c r="D157" s="46"/>
      <c r="E157" s="2"/>
      <c r="F157" s="46"/>
      <c r="G157" s="46"/>
      <c r="H157" s="2"/>
      <c r="I157" s="2"/>
      <c r="J157" s="2"/>
      <c r="K157" s="34"/>
      <c r="L157" s="34"/>
      <c r="M157" s="34"/>
      <c r="X157" s="34"/>
      <c r="Y157" s="34"/>
      <c r="Z157" s="34"/>
    </row>
    <row r="158" spans="2:26" ht="12.75">
      <c r="B158" s="36"/>
      <c r="C158" s="46"/>
      <c r="D158" s="46"/>
      <c r="E158" s="2"/>
      <c r="F158" s="46"/>
      <c r="G158" s="46"/>
      <c r="H158" s="2"/>
      <c r="I158" s="2"/>
      <c r="J158" s="2"/>
      <c r="K158" s="34"/>
      <c r="L158" s="34"/>
      <c r="M158" s="34"/>
      <c r="X158" s="34"/>
      <c r="Y158" s="34"/>
      <c r="Z158" s="34"/>
    </row>
    <row r="159" spans="2:26" ht="12.75">
      <c r="B159" s="36"/>
      <c r="C159" s="46"/>
      <c r="D159" s="46"/>
      <c r="E159" s="2"/>
      <c r="F159" s="46"/>
      <c r="G159" s="46"/>
      <c r="H159" s="2"/>
      <c r="I159" s="2"/>
      <c r="J159" s="2"/>
      <c r="K159" s="34"/>
      <c r="L159" s="34"/>
      <c r="M159" s="34"/>
      <c r="X159" s="34"/>
      <c r="Y159" s="34"/>
      <c r="Z159" s="34"/>
    </row>
    <row r="160" spans="2:26" ht="12.75">
      <c r="B160" s="36"/>
      <c r="C160" s="46"/>
      <c r="D160" s="46"/>
      <c r="E160" s="2"/>
      <c r="F160" s="46"/>
      <c r="G160" s="46"/>
      <c r="H160" s="2"/>
      <c r="I160" s="2"/>
      <c r="J160" s="2"/>
      <c r="K160" s="34"/>
      <c r="L160" s="34"/>
      <c r="M160" s="34"/>
      <c r="X160" s="34"/>
      <c r="Y160" s="34"/>
      <c r="Z160" s="34"/>
    </row>
    <row r="161" spans="2:26" ht="12.75">
      <c r="B161" s="36"/>
      <c r="C161" s="46"/>
      <c r="D161" s="46"/>
      <c r="E161" s="2"/>
      <c r="F161" s="46"/>
      <c r="G161" s="46"/>
      <c r="H161" s="2"/>
      <c r="I161" s="2"/>
      <c r="J161" s="2"/>
      <c r="K161" s="34"/>
      <c r="L161" s="34"/>
      <c r="M161" s="34"/>
      <c r="X161" s="34"/>
      <c r="Y161" s="34"/>
      <c r="Z161" s="34"/>
    </row>
    <row r="162" spans="2:26" ht="12.75">
      <c r="B162" s="36"/>
      <c r="C162" s="46"/>
      <c r="D162" s="46"/>
      <c r="E162" s="2"/>
      <c r="F162" s="46"/>
      <c r="G162" s="46"/>
      <c r="H162" s="2"/>
      <c r="I162" s="2"/>
      <c r="J162" s="2"/>
      <c r="K162" s="34"/>
      <c r="L162" s="34"/>
      <c r="M162" s="34"/>
      <c r="X162" s="34"/>
      <c r="Y162" s="34"/>
      <c r="Z162" s="34"/>
    </row>
    <row r="163" spans="2:26" ht="12.75">
      <c r="B163" s="36"/>
      <c r="C163" s="46"/>
      <c r="D163" s="46"/>
      <c r="E163" s="2"/>
      <c r="F163" s="46"/>
      <c r="G163" s="46"/>
      <c r="H163" s="2"/>
      <c r="I163" s="2"/>
      <c r="J163" s="2"/>
      <c r="K163" s="34"/>
      <c r="L163" s="34"/>
      <c r="M163" s="34"/>
      <c r="X163" s="34"/>
      <c r="Y163" s="34"/>
      <c r="Z163" s="34"/>
    </row>
    <row r="164" spans="2:26" ht="12.75">
      <c r="B164" s="36"/>
      <c r="C164" s="46"/>
      <c r="D164" s="46"/>
      <c r="E164" s="2"/>
      <c r="F164" s="46"/>
      <c r="G164" s="46"/>
      <c r="H164" s="2"/>
      <c r="I164" s="2"/>
      <c r="J164" s="2"/>
      <c r="K164" s="34"/>
      <c r="L164" s="34"/>
      <c r="M164" s="34"/>
      <c r="X164" s="34"/>
      <c r="Y164" s="34"/>
      <c r="Z164" s="34"/>
    </row>
    <row r="165" spans="2:26" ht="12.75">
      <c r="B165" s="36"/>
      <c r="C165" s="46"/>
      <c r="D165" s="46"/>
      <c r="E165" s="2"/>
      <c r="F165" s="46"/>
      <c r="G165" s="46"/>
      <c r="H165" s="2"/>
      <c r="I165" s="2"/>
      <c r="J165" s="2"/>
      <c r="K165" s="34"/>
      <c r="L165" s="34"/>
      <c r="M165" s="34"/>
      <c r="X165" s="34"/>
      <c r="Y165" s="34"/>
      <c r="Z165" s="34"/>
    </row>
    <row r="166" spans="2:26" ht="12.75">
      <c r="B166" s="36"/>
      <c r="C166" s="46"/>
      <c r="D166" s="46"/>
      <c r="E166" s="2"/>
      <c r="F166" s="46"/>
      <c r="G166" s="46"/>
      <c r="H166" s="2"/>
      <c r="I166" s="2"/>
      <c r="J166" s="2"/>
      <c r="K166" s="34"/>
      <c r="L166" s="34"/>
      <c r="M166" s="34"/>
      <c r="X166" s="34"/>
      <c r="Y166" s="34"/>
      <c r="Z166" s="34"/>
    </row>
    <row r="167" spans="2:26" ht="12.75">
      <c r="B167" s="36"/>
      <c r="C167" s="46"/>
      <c r="D167" s="46"/>
      <c r="E167" s="2"/>
      <c r="F167" s="46"/>
      <c r="G167" s="46"/>
      <c r="H167" s="2"/>
      <c r="I167" s="2"/>
      <c r="J167" s="2"/>
      <c r="K167" s="34"/>
      <c r="L167" s="34"/>
      <c r="M167" s="34"/>
      <c r="X167" s="34"/>
      <c r="Y167" s="34"/>
      <c r="Z167" s="34"/>
    </row>
    <row r="168" spans="2:26" ht="12.75">
      <c r="B168" s="36"/>
      <c r="C168" s="46"/>
      <c r="D168" s="46"/>
      <c r="E168" s="2"/>
      <c r="F168" s="46"/>
      <c r="G168" s="46"/>
      <c r="H168" s="2"/>
      <c r="I168" s="2"/>
      <c r="J168" s="2"/>
      <c r="K168" s="34"/>
      <c r="L168" s="34"/>
      <c r="M168" s="34"/>
      <c r="X168" s="34"/>
      <c r="Y168" s="34"/>
      <c r="Z168" s="34"/>
    </row>
    <row r="169" spans="2:26" ht="12.75">
      <c r="B169" s="36"/>
      <c r="C169" s="46"/>
      <c r="D169" s="46"/>
      <c r="E169" s="2"/>
      <c r="F169" s="46"/>
      <c r="G169" s="46"/>
      <c r="H169" s="2"/>
      <c r="I169" s="2"/>
      <c r="J169" s="2"/>
      <c r="K169" s="34"/>
      <c r="L169" s="34"/>
      <c r="M169" s="34"/>
      <c r="X169" s="34"/>
      <c r="Y169" s="34"/>
      <c r="Z169" s="34"/>
    </row>
    <row r="170" spans="2:26" ht="12.75">
      <c r="B170" s="36"/>
      <c r="C170" s="46"/>
      <c r="D170" s="46"/>
      <c r="E170" s="2"/>
      <c r="F170" s="46"/>
      <c r="G170" s="46"/>
      <c r="H170" s="2"/>
      <c r="I170" s="2"/>
      <c r="J170" s="2"/>
      <c r="K170" s="34"/>
      <c r="L170" s="34"/>
      <c r="M170" s="34"/>
      <c r="X170" s="34"/>
      <c r="Y170" s="34"/>
      <c r="Z170" s="34"/>
    </row>
    <row r="171" spans="2:26" ht="12.75">
      <c r="B171" s="36"/>
      <c r="C171" s="46"/>
      <c r="D171" s="46"/>
      <c r="E171" s="2"/>
      <c r="F171" s="46"/>
      <c r="G171" s="46"/>
      <c r="H171" s="2"/>
      <c r="I171" s="2"/>
      <c r="J171" s="2"/>
      <c r="K171" s="34"/>
      <c r="L171" s="34"/>
      <c r="M171" s="34"/>
      <c r="X171" s="34"/>
      <c r="Y171" s="34"/>
      <c r="Z171" s="34"/>
    </row>
    <row r="172" spans="2:26" ht="12.75">
      <c r="B172" s="36"/>
      <c r="C172" s="46"/>
      <c r="D172" s="46"/>
      <c r="E172" s="2"/>
      <c r="F172" s="46"/>
      <c r="G172" s="46"/>
      <c r="H172" s="2"/>
      <c r="I172" s="2"/>
      <c r="J172" s="2"/>
      <c r="K172" s="34"/>
      <c r="L172" s="34"/>
      <c r="M172" s="34"/>
      <c r="X172" s="34"/>
      <c r="Y172" s="34"/>
      <c r="Z172" s="34"/>
    </row>
    <row r="173" spans="2:26" ht="12.75">
      <c r="B173" s="36"/>
      <c r="C173" s="46"/>
      <c r="D173" s="46"/>
      <c r="E173" s="2"/>
      <c r="F173" s="46"/>
      <c r="G173" s="46"/>
      <c r="H173" s="2"/>
      <c r="I173" s="2"/>
      <c r="J173" s="2"/>
      <c r="K173" s="34"/>
      <c r="L173" s="34"/>
      <c r="M173" s="34"/>
      <c r="X173" s="34"/>
      <c r="Y173" s="34"/>
      <c r="Z173" s="34"/>
    </row>
    <row r="174" spans="2:26" ht="12.75">
      <c r="B174" s="36"/>
      <c r="C174" s="46"/>
      <c r="D174" s="46"/>
      <c r="E174" s="2"/>
      <c r="F174" s="46"/>
      <c r="G174" s="46"/>
      <c r="H174" s="2"/>
      <c r="I174" s="2"/>
      <c r="J174" s="2"/>
      <c r="K174" s="34"/>
      <c r="L174" s="34"/>
      <c r="M174" s="34"/>
      <c r="X174" s="34"/>
      <c r="Y174" s="34"/>
      <c r="Z174" s="34"/>
    </row>
    <row r="175" spans="2:26" ht="12.75">
      <c r="B175" s="36"/>
      <c r="C175" s="46"/>
      <c r="D175" s="46"/>
      <c r="E175" s="2"/>
      <c r="F175" s="46"/>
      <c r="G175" s="46"/>
      <c r="H175" s="2"/>
      <c r="I175" s="2"/>
      <c r="J175" s="2"/>
      <c r="K175" s="34"/>
      <c r="L175" s="34"/>
      <c r="M175" s="34"/>
      <c r="X175" s="34"/>
      <c r="Y175" s="34"/>
      <c r="Z175" s="34"/>
    </row>
    <row r="176" spans="2:26" ht="12.75">
      <c r="B176" s="36"/>
      <c r="C176" s="46"/>
      <c r="D176" s="46"/>
      <c r="E176" s="2"/>
      <c r="F176" s="46"/>
      <c r="G176" s="46"/>
      <c r="H176" s="2"/>
      <c r="I176" s="2"/>
      <c r="J176" s="2"/>
      <c r="K176" s="34"/>
      <c r="L176" s="34"/>
      <c r="M176" s="34"/>
      <c r="X176" s="34"/>
      <c r="Y176" s="34"/>
      <c r="Z176" s="34"/>
    </row>
    <row r="177" spans="2:26" ht="12.75">
      <c r="B177" s="36"/>
      <c r="C177" s="46"/>
      <c r="D177" s="46"/>
      <c r="E177" s="2"/>
      <c r="F177" s="46"/>
      <c r="G177" s="46"/>
      <c r="H177" s="2"/>
      <c r="I177" s="2"/>
      <c r="J177" s="2"/>
      <c r="K177" s="34"/>
      <c r="L177" s="34"/>
      <c r="M177" s="34"/>
      <c r="X177" s="34"/>
      <c r="Y177" s="34"/>
      <c r="Z177" s="34"/>
    </row>
    <row r="178" spans="2:26" ht="12.75">
      <c r="B178" s="36"/>
      <c r="C178" s="46"/>
      <c r="D178" s="46"/>
      <c r="E178" s="2"/>
      <c r="F178" s="46"/>
      <c r="G178" s="46"/>
      <c r="H178" s="2"/>
      <c r="I178" s="2"/>
      <c r="J178" s="2"/>
      <c r="K178" s="34"/>
      <c r="L178" s="34"/>
      <c r="M178" s="34"/>
      <c r="X178" s="34"/>
      <c r="Y178" s="34"/>
      <c r="Z178" s="34"/>
    </row>
    <row r="179" spans="2:26" ht="12.75">
      <c r="B179" s="36"/>
      <c r="C179" s="46"/>
      <c r="D179" s="46"/>
      <c r="E179" s="2"/>
      <c r="F179" s="46"/>
      <c r="G179" s="46"/>
      <c r="H179" s="2"/>
      <c r="I179" s="2"/>
      <c r="J179" s="2"/>
      <c r="K179" s="34"/>
      <c r="L179" s="34"/>
      <c r="M179" s="34"/>
      <c r="X179" s="34"/>
      <c r="Y179" s="34"/>
      <c r="Z179" s="34"/>
    </row>
    <row r="180" spans="2:26" ht="12.75">
      <c r="B180" s="36"/>
      <c r="C180" s="46"/>
      <c r="D180" s="46"/>
      <c r="E180" s="2"/>
      <c r="F180" s="46"/>
      <c r="G180" s="46"/>
      <c r="H180" s="2"/>
      <c r="I180" s="2"/>
      <c r="J180" s="2"/>
      <c r="K180" s="34"/>
      <c r="L180" s="34"/>
      <c r="M180" s="34"/>
      <c r="X180" s="34"/>
      <c r="Y180" s="34"/>
      <c r="Z180" s="34"/>
    </row>
    <row r="181" spans="2:26" ht="12.75">
      <c r="B181" s="36"/>
      <c r="C181" s="46"/>
      <c r="D181" s="46"/>
      <c r="E181" s="2"/>
      <c r="F181" s="46"/>
      <c r="G181" s="46"/>
      <c r="H181" s="2"/>
      <c r="I181" s="2"/>
      <c r="J181" s="2"/>
      <c r="K181" s="34"/>
      <c r="L181" s="34"/>
      <c r="M181" s="34"/>
      <c r="X181" s="34"/>
      <c r="Y181" s="34"/>
      <c r="Z181" s="34"/>
    </row>
    <row r="182" spans="2:26" ht="12.75">
      <c r="B182" s="36"/>
      <c r="C182" s="46"/>
      <c r="D182" s="46"/>
      <c r="E182" s="2"/>
      <c r="F182" s="46"/>
      <c r="G182" s="46"/>
      <c r="H182" s="2"/>
      <c r="I182" s="2"/>
      <c r="J182" s="2"/>
      <c r="K182" s="34"/>
      <c r="L182" s="34"/>
      <c r="M182" s="34"/>
      <c r="X182" s="34"/>
      <c r="Y182" s="34"/>
      <c r="Z182" s="34"/>
    </row>
    <row r="183" spans="2:26" ht="12.75">
      <c r="B183" s="36"/>
      <c r="C183" s="46"/>
      <c r="D183" s="46"/>
      <c r="E183" s="2"/>
      <c r="F183" s="46"/>
      <c r="G183" s="46"/>
      <c r="H183" s="2"/>
      <c r="I183" s="2"/>
      <c r="J183" s="2"/>
      <c r="K183" s="34"/>
      <c r="L183" s="34"/>
      <c r="M183" s="34"/>
      <c r="X183" s="34"/>
      <c r="Y183" s="34"/>
      <c r="Z183" s="34"/>
    </row>
    <row r="184" spans="2:26" ht="12.75">
      <c r="B184" s="36"/>
      <c r="C184" s="46"/>
      <c r="D184" s="46"/>
      <c r="E184" s="2"/>
      <c r="F184" s="46"/>
      <c r="G184" s="46"/>
      <c r="H184" s="2"/>
      <c r="I184" s="2"/>
      <c r="J184" s="2"/>
      <c r="K184" s="34"/>
      <c r="L184" s="34"/>
      <c r="M184" s="34"/>
      <c r="X184" s="34"/>
      <c r="Y184" s="34"/>
      <c r="Z184" s="34"/>
    </row>
    <row r="185" spans="2:26" ht="12.75">
      <c r="B185" s="36"/>
      <c r="C185" s="46"/>
      <c r="D185" s="46"/>
      <c r="E185" s="2"/>
      <c r="F185" s="46"/>
      <c r="G185" s="46"/>
      <c r="H185" s="2"/>
      <c r="I185" s="2"/>
      <c r="J185" s="2"/>
      <c r="K185" s="34"/>
      <c r="L185" s="34"/>
      <c r="M185" s="34"/>
      <c r="X185" s="34"/>
      <c r="Y185" s="34"/>
      <c r="Z185" s="34"/>
    </row>
    <row r="186" spans="2:26" ht="12.75">
      <c r="B186" s="36"/>
      <c r="C186" s="46"/>
      <c r="D186" s="46"/>
      <c r="E186" s="2"/>
      <c r="F186" s="46"/>
      <c r="G186" s="46"/>
      <c r="H186" s="2"/>
      <c r="I186" s="2"/>
      <c r="J186" s="2"/>
      <c r="K186" s="34"/>
      <c r="L186" s="34"/>
      <c r="M186" s="34"/>
      <c r="X186" s="34"/>
      <c r="Y186" s="34"/>
      <c r="Z186" s="34"/>
    </row>
    <row r="187" spans="2:26" ht="12.75">
      <c r="B187" s="36"/>
      <c r="C187" s="46"/>
      <c r="D187" s="46"/>
      <c r="E187" s="2"/>
      <c r="F187" s="46"/>
      <c r="G187" s="46"/>
      <c r="H187" s="2"/>
      <c r="I187" s="2"/>
      <c r="J187" s="2"/>
      <c r="K187" s="34"/>
      <c r="L187" s="34"/>
      <c r="M187" s="34"/>
      <c r="X187" s="34"/>
      <c r="Y187" s="34"/>
      <c r="Z187" s="34"/>
    </row>
    <row r="188" spans="2:26" ht="12.75">
      <c r="B188" s="36"/>
      <c r="C188" s="46"/>
      <c r="D188" s="46"/>
      <c r="E188" s="2"/>
      <c r="F188" s="46"/>
      <c r="G188" s="46"/>
      <c r="H188" s="2"/>
      <c r="I188" s="2"/>
      <c r="J188" s="2"/>
      <c r="K188" s="34"/>
      <c r="L188" s="34"/>
      <c r="M188" s="34"/>
      <c r="X188" s="34"/>
      <c r="Y188" s="34"/>
      <c r="Z188" s="34"/>
    </row>
    <row r="189" spans="2:26" ht="12.75">
      <c r="B189" s="36"/>
      <c r="C189" s="46"/>
      <c r="D189" s="46"/>
      <c r="E189" s="2"/>
      <c r="F189" s="46"/>
      <c r="G189" s="46"/>
      <c r="H189" s="2"/>
      <c r="I189" s="2"/>
      <c r="J189" s="2"/>
      <c r="K189" s="34"/>
      <c r="L189" s="34"/>
      <c r="M189" s="34"/>
      <c r="X189" s="34"/>
      <c r="Y189" s="34"/>
      <c r="Z189" s="34"/>
    </row>
    <row r="190" spans="2:26" ht="12.75">
      <c r="B190" s="36"/>
      <c r="C190" s="46"/>
      <c r="D190" s="46"/>
      <c r="E190" s="2"/>
      <c r="F190" s="46"/>
      <c r="G190" s="46"/>
      <c r="H190" s="2"/>
      <c r="I190" s="2"/>
      <c r="J190" s="2"/>
      <c r="K190" s="34"/>
      <c r="L190" s="34"/>
      <c r="M190" s="34"/>
      <c r="X190" s="34"/>
      <c r="Y190" s="34"/>
      <c r="Z190" s="34"/>
    </row>
    <row r="191" spans="2:26" ht="12.75">
      <c r="B191" s="36"/>
      <c r="C191" s="46"/>
      <c r="D191" s="46"/>
      <c r="E191" s="2"/>
      <c r="F191" s="46"/>
      <c r="G191" s="46"/>
      <c r="H191" s="2"/>
      <c r="I191" s="2"/>
      <c r="J191" s="2"/>
      <c r="K191" s="34"/>
      <c r="L191" s="34"/>
      <c r="M191" s="34"/>
      <c r="X191" s="34"/>
      <c r="Y191" s="34"/>
      <c r="Z191" s="34"/>
    </row>
    <row r="192" spans="2:26" ht="12.75">
      <c r="B192" s="36"/>
      <c r="C192" s="46"/>
      <c r="D192" s="46"/>
      <c r="E192" s="2"/>
      <c r="F192" s="46"/>
      <c r="G192" s="46"/>
      <c r="H192" s="2"/>
      <c r="I192" s="2"/>
      <c r="J192" s="2"/>
      <c r="K192" s="34"/>
      <c r="L192" s="34"/>
      <c r="M192" s="34"/>
      <c r="X192" s="34"/>
      <c r="Y192" s="34"/>
      <c r="Z192" s="34"/>
    </row>
    <row r="193" spans="2:26" ht="12.75">
      <c r="B193" s="36"/>
      <c r="C193" s="46"/>
      <c r="D193" s="46"/>
      <c r="E193" s="2"/>
      <c r="F193" s="46"/>
      <c r="G193" s="46"/>
      <c r="H193" s="2"/>
      <c r="I193" s="2"/>
      <c r="J193" s="2"/>
      <c r="K193" s="34"/>
      <c r="L193" s="34"/>
      <c r="M193" s="34"/>
      <c r="X193" s="34"/>
      <c r="Y193" s="34"/>
      <c r="Z193" s="34"/>
    </row>
    <row r="194" spans="2:26" ht="12.75">
      <c r="B194" s="36"/>
      <c r="C194" s="46"/>
      <c r="D194" s="46"/>
      <c r="E194" s="2"/>
      <c r="F194" s="46"/>
      <c r="G194" s="46"/>
      <c r="H194" s="2"/>
      <c r="I194" s="2"/>
      <c r="J194" s="2"/>
      <c r="K194" s="34"/>
      <c r="L194" s="34"/>
      <c r="M194" s="34"/>
      <c r="X194" s="34"/>
      <c r="Y194" s="34"/>
      <c r="Z194" s="34"/>
    </row>
    <row r="195" spans="2:26" ht="12.75">
      <c r="B195" s="36"/>
      <c r="C195" s="46"/>
      <c r="D195" s="46"/>
      <c r="E195" s="2"/>
      <c r="F195" s="46"/>
      <c r="G195" s="46"/>
      <c r="H195" s="2"/>
      <c r="I195" s="2"/>
      <c r="J195" s="2"/>
      <c r="K195" s="34"/>
      <c r="L195" s="34"/>
      <c r="M195" s="34"/>
      <c r="X195" s="34"/>
      <c r="Y195" s="34"/>
      <c r="Z195" s="34"/>
    </row>
    <row r="196" spans="2:26" ht="12.75">
      <c r="B196" s="36"/>
      <c r="C196" s="46"/>
      <c r="D196" s="46"/>
      <c r="E196" s="2"/>
      <c r="F196" s="46"/>
      <c r="G196" s="46"/>
      <c r="H196" s="2"/>
      <c r="I196" s="2"/>
      <c r="J196" s="2"/>
      <c r="K196" s="34"/>
      <c r="L196" s="34"/>
      <c r="M196" s="34"/>
      <c r="X196" s="34"/>
      <c r="Y196" s="34"/>
      <c r="Z196" s="34"/>
    </row>
    <row r="197" spans="2:26" ht="12.75">
      <c r="B197" s="36"/>
      <c r="C197" s="46"/>
      <c r="D197" s="46"/>
      <c r="E197" s="2"/>
      <c r="F197" s="46"/>
      <c r="G197" s="46"/>
      <c r="H197" s="2"/>
      <c r="I197" s="2"/>
      <c r="J197" s="2"/>
      <c r="K197" s="34"/>
      <c r="L197" s="34"/>
      <c r="M197" s="34"/>
      <c r="X197" s="34"/>
      <c r="Y197" s="34"/>
      <c r="Z197" s="34"/>
    </row>
    <row r="198" spans="2:26" ht="12.75">
      <c r="B198" s="36"/>
      <c r="C198" s="46"/>
      <c r="D198" s="46"/>
      <c r="E198" s="2"/>
      <c r="F198" s="46"/>
      <c r="G198" s="46"/>
      <c r="H198" s="2"/>
      <c r="I198" s="2"/>
      <c r="J198" s="2"/>
      <c r="K198" s="34"/>
      <c r="L198" s="34"/>
      <c r="M198" s="34"/>
      <c r="X198" s="34"/>
      <c r="Y198" s="34"/>
      <c r="Z198" s="34"/>
    </row>
    <row r="199" spans="2:26" ht="12.75">
      <c r="B199" s="36"/>
      <c r="C199" s="46"/>
      <c r="D199" s="46"/>
      <c r="E199" s="2"/>
      <c r="F199" s="46"/>
      <c r="G199" s="46"/>
      <c r="H199" s="2"/>
      <c r="I199" s="2"/>
      <c r="J199" s="2"/>
      <c r="K199" s="34"/>
      <c r="L199" s="34"/>
      <c r="M199" s="34"/>
      <c r="X199" s="34"/>
      <c r="Y199" s="34"/>
      <c r="Z199" s="34"/>
    </row>
    <row r="200" spans="2:26" ht="12.75">
      <c r="B200" s="36"/>
      <c r="C200" s="46"/>
      <c r="D200" s="46"/>
      <c r="E200" s="2"/>
      <c r="F200" s="46"/>
      <c r="G200" s="46"/>
      <c r="H200" s="2"/>
      <c r="I200" s="2"/>
      <c r="J200" s="2"/>
      <c r="K200" s="34"/>
      <c r="L200" s="34"/>
      <c r="M200" s="34"/>
      <c r="X200" s="34"/>
      <c r="Y200" s="34"/>
      <c r="Z200" s="34"/>
    </row>
    <row r="201" spans="2:26" ht="12.75">
      <c r="B201" s="36"/>
      <c r="C201" s="46"/>
      <c r="D201" s="46"/>
      <c r="E201" s="2"/>
      <c r="F201" s="46"/>
      <c r="G201" s="46"/>
      <c r="H201" s="2"/>
      <c r="I201" s="2"/>
      <c r="J201" s="2"/>
      <c r="K201" s="34"/>
      <c r="L201" s="34"/>
      <c r="M201" s="34"/>
      <c r="X201" s="34"/>
      <c r="Y201" s="34"/>
      <c r="Z201" s="34"/>
    </row>
    <row r="202" spans="2:26" ht="12.75">
      <c r="B202" s="36"/>
      <c r="C202" s="46"/>
      <c r="D202" s="46"/>
      <c r="E202" s="2"/>
      <c r="F202" s="46"/>
      <c r="G202" s="46"/>
      <c r="H202" s="2"/>
      <c r="I202" s="2"/>
      <c r="J202" s="2"/>
      <c r="K202" s="34"/>
      <c r="L202" s="34"/>
      <c r="M202" s="34"/>
      <c r="X202" s="34"/>
      <c r="Y202" s="34"/>
      <c r="Z202" s="34"/>
    </row>
    <row r="203" spans="2:26" ht="12.75">
      <c r="B203" s="36"/>
      <c r="C203" s="46"/>
      <c r="D203" s="46"/>
      <c r="E203" s="2"/>
      <c r="F203" s="46"/>
      <c r="G203" s="46"/>
      <c r="H203" s="2"/>
      <c r="I203" s="2"/>
      <c r="J203" s="2"/>
      <c r="K203" s="34"/>
      <c r="L203" s="34"/>
      <c r="M203" s="34"/>
      <c r="X203" s="34"/>
      <c r="Y203" s="34"/>
      <c r="Z203" s="34"/>
    </row>
    <row r="204" spans="2:26" ht="12.75">
      <c r="B204" s="36"/>
      <c r="C204" s="46"/>
      <c r="D204" s="46"/>
      <c r="E204" s="2"/>
      <c r="F204" s="46"/>
      <c r="G204" s="46"/>
      <c r="H204" s="2"/>
      <c r="I204" s="2"/>
      <c r="J204" s="2"/>
      <c r="K204" s="34"/>
      <c r="L204" s="34"/>
      <c r="M204" s="34"/>
      <c r="X204" s="34"/>
      <c r="Y204" s="34"/>
      <c r="Z204" s="34"/>
    </row>
    <row r="205" spans="2:26" ht="12.75">
      <c r="B205" s="36"/>
      <c r="C205" s="46"/>
      <c r="D205" s="46"/>
      <c r="E205" s="2"/>
      <c r="F205" s="46"/>
      <c r="G205" s="46"/>
      <c r="H205" s="2"/>
      <c r="I205" s="2"/>
      <c r="J205" s="2"/>
      <c r="K205" s="34"/>
      <c r="L205" s="34"/>
      <c r="M205" s="34"/>
      <c r="X205" s="34"/>
      <c r="Y205" s="34"/>
      <c r="Z205" s="34"/>
    </row>
    <row r="206" spans="2:26" ht="12.75">
      <c r="B206" s="36"/>
      <c r="C206" s="46"/>
      <c r="D206" s="46"/>
      <c r="E206" s="2"/>
      <c r="F206" s="46"/>
      <c r="G206" s="46"/>
      <c r="H206" s="2"/>
      <c r="I206" s="2"/>
      <c r="J206" s="2"/>
      <c r="K206" s="34"/>
      <c r="L206" s="34"/>
      <c r="M206" s="34"/>
      <c r="X206" s="34"/>
      <c r="Y206" s="34"/>
      <c r="Z206" s="34"/>
    </row>
    <row r="207" spans="2:26" ht="12.75">
      <c r="B207" s="36"/>
      <c r="C207" s="46"/>
      <c r="D207" s="46"/>
      <c r="E207" s="2"/>
      <c r="F207" s="46"/>
      <c r="G207" s="46"/>
      <c r="H207" s="2"/>
      <c r="I207" s="2"/>
      <c r="J207" s="2"/>
      <c r="K207" s="34"/>
      <c r="L207" s="34"/>
      <c r="M207" s="34"/>
      <c r="X207" s="34"/>
      <c r="Y207" s="34"/>
      <c r="Z207" s="34"/>
    </row>
    <row r="208" spans="2:26" ht="12.75">
      <c r="B208" s="36"/>
      <c r="C208" s="46"/>
      <c r="D208" s="46"/>
      <c r="E208" s="2"/>
      <c r="F208" s="46"/>
      <c r="G208" s="46"/>
      <c r="H208" s="2"/>
      <c r="I208" s="2"/>
      <c r="J208" s="2"/>
      <c r="K208" s="34"/>
      <c r="L208" s="34"/>
      <c r="M208" s="34"/>
      <c r="X208" s="34"/>
      <c r="Y208" s="34"/>
      <c r="Z208" s="34"/>
    </row>
    <row r="209" spans="2:26" ht="12.75">
      <c r="B209" s="36"/>
      <c r="C209" s="46"/>
      <c r="D209" s="46"/>
      <c r="E209" s="2"/>
      <c r="F209" s="46"/>
      <c r="G209" s="46"/>
      <c r="H209" s="2"/>
      <c r="I209" s="2"/>
      <c r="J209" s="2"/>
      <c r="K209" s="34"/>
      <c r="L209" s="34"/>
      <c r="M209" s="34"/>
      <c r="X209" s="34"/>
      <c r="Y209" s="34"/>
      <c r="Z209" s="34"/>
    </row>
    <row r="210" spans="2:26" ht="12.75">
      <c r="B210" s="36"/>
      <c r="C210" s="46"/>
      <c r="D210" s="46"/>
      <c r="E210" s="2"/>
      <c r="F210" s="46"/>
      <c r="G210" s="46"/>
      <c r="H210" s="2"/>
      <c r="I210" s="2"/>
      <c r="J210" s="2"/>
      <c r="K210" s="34"/>
      <c r="L210" s="34"/>
      <c r="M210" s="34"/>
      <c r="X210" s="34"/>
      <c r="Y210" s="34"/>
      <c r="Z210" s="34"/>
    </row>
    <row r="211" spans="2:26" ht="12.75">
      <c r="B211" s="36"/>
      <c r="C211" s="46"/>
      <c r="D211" s="46"/>
      <c r="E211" s="2"/>
      <c r="F211" s="46"/>
      <c r="G211" s="46"/>
      <c r="H211" s="2"/>
      <c r="I211" s="2"/>
      <c r="J211" s="2"/>
      <c r="K211" s="34"/>
      <c r="L211" s="34"/>
      <c r="M211" s="34"/>
      <c r="X211" s="34"/>
      <c r="Y211" s="34"/>
      <c r="Z211" s="34"/>
    </row>
    <row r="212" spans="2:26" ht="12.75">
      <c r="B212" s="36"/>
      <c r="C212" s="46"/>
      <c r="D212" s="46"/>
      <c r="E212" s="2"/>
      <c r="F212" s="46"/>
      <c r="G212" s="46"/>
      <c r="H212" s="2"/>
      <c r="I212" s="2"/>
      <c r="J212" s="2"/>
      <c r="K212" s="34"/>
      <c r="L212" s="34"/>
      <c r="M212" s="34"/>
      <c r="X212" s="34"/>
      <c r="Y212" s="34"/>
      <c r="Z212" s="34"/>
    </row>
    <row r="213" spans="2:26" ht="12.75">
      <c r="B213" s="36"/>
      <c r="C213" s="46"/>
      <c r="D213" s="46"/>
      <c r="E213" s="2"/>
      <c r="F213" s="46"/>
      <c r="G213" s="46"/>
      <c r="H213" s="2"/>
      <c r="I213" s="2"/>
      <c r="J213" s="2"/>
      <c r="K213" s="34"/>
      <c r="L213" s="34"/>
      <c r="M213" s="34"/>
      <c r="X213" s="34"/>
      <c r="Y213" s="34"/>
      <c r="Z213" s="34"/>
    </row>
    <row r="214" spans="2:26" ht="12.75">
      <c r="B214" s="36"/>
      <c r="C214" s="46"/>
      <c r="D214" s="46"/>
      <c r="E214" s="2"/>
      <c r="F214" s="46"/>
      <c r="G214" s="46"/>
      <c r="H214" s="2"/>
      <c r="I214" s="2"/>
      <c r="J214" s="2"/>
      <c r="K214" s="34"/>
      <c r="L214" s="34"/>
      <c r="M214" s="34"/>
      <c r="X214" s="34"/>
      <c r="Y214" s="34"/>
      <c r="Z214" s="34"/>
    </row>
    <row r="215" spans="2:26" ht="12.75">
      <c r="B215" s="36"/>
      <c r="C215" s="46"/>
      <c r="D215" s="46"/>
      <c r="E215" s="2"/>
      <c r="F215" s="46"/>
      <c r="G215" s="46"/>
      <c r="H215" s="2"/>
      <c r="I215" s="2"/>
      <c r="J215" s="2"/>
      <c r="K215" s="34"/>
      <c r="L215" s="34"/>
      <c r="M215" s="34"/>
      <c r="X215" s="34"/>
      <c r="Y215" s="34"/>
      <c r="Z215" s="34"/>
    </row>
    <row r="216" spans="2:26" ht="12.75">
      <c r="B216" s="36"/>
      <c r="C216" s="46"/>
      <c r="D216" s="46"/>
      <c r="E216" s="2"/>
      <c r="F216" s="46"/>
      <c r="G216" s="46"/>
      <c r="H216" s="2"/>
      <c r="I216" s="2"/>
      <c r="J216" s="2"/>
      <c r="K216" s="34"/>
      <c r="L216" s="34"/>
      <c r="M216" s="34"/>
      <c r="X216" s="34"/>
      <c r="Y216" s="34"/>
      <c r="Z216" s="34"/>
    </row>
    <row r="217" spans="2:26" ht="12.75">
      <c r="B217" s="36"/>
      <c r="C217" s="46"/>
      <c r="D217" s="46"/>
      <c r="E217" s="2"/>
      <c r="F217" s="46"/>
      <c r="G217" s="46"/>
      <c r="H217" s="2"/>
      <c r="I217" s="2"/>
      <c r="J217" s="2"/>
      <c r="K217" s="34"/>
      <c r="L217" s="34"/>
      <c r="M217" s="34"/>
      <c r="X217" s="34"/>
      <c r="Y217" s="34"/>
      <c r="Z217" s="34"/>
    </row>
    <row r="218" spans="2:26" ht="12.75">
      <c r="B218" s="36"/>
      <c r="C218" s="46"/>
      <c r="D218" s="46"/>
      <c r="E218" s="2"/>
      <c r="F218" s="46"/>
      <c r="G218" s="46"/>
      <c r="H218" s="2"/>
      <c r="I218" s="2"/>
      <c r="J218" s="2"/>
      <c r="K218" s="34"/>
      <c r="L218" s="34"/>
      <c r="M218" s="34"/>
      <c r="X218" s="34"/>
      <c r="Y218" s="34"/>
      <c r="Z218" s="34"/>
    </row>
    <row r="219" spans="2:26" ht="12.75">
      <c r="B219" s="36"/>
      <c r="C219" s="46"/>
      <c r="D219" s="46"/>
      <c r="E219" s="2"/>
      <c r="F219" s="46"/>
      <c r="G219" s="46"/>
      <c r="H219" s="2"/>
      <c r="I219" s="2"/>
      <c r="J219" s="2"/>
      <c r="K219" s="34"/>
      <c r="L219" s="34"/>
      <c r="M219" s="34"/>
      <c r="X219" s="34"/>
      <c r="Y219" s="34"/>
      <c r="Z219" s="34"/>
    </row>
    <row r="220" spans="2:26" ht="12.75">
      <c r="B220" s="36"/>
      <c r="C220" s="46"/>
      <c r="D220" s="46"/>
      <c r="E220" s="2"/>
      <c r="F220" s="46"/>
      <c r="G220" s="46"/>
      <c r="H220" s="2"/>
      <c r="I220" s="2"/>
      <c r="J220" s="2"/>
      <c r="K220" s="34"/>
      <c r="L220" s="34"/>
      <c r="M220" s="34"/>
      <c r="X220" s="34"/>
      <c r="Y220" s="34"/>
      <c r="Z220" s="34"/>
    </row>
    <row r="221" spans="2:26" ht="12.75">
      <c r="B221" s="36"/>
      <c r="C221" s="46"/>
      <c r="D221" s="46"/>
      <c r="E221" s="2"/>
      <c r="F221" s="46"/>
      <c r="G221" s="46"/>
      <c r="H221" s="2"/>
      <c r="I221" s="2"/>
      <c r="J221" s="2"/>
      <c r="K221" s="34"/>
      <c r="L221" s="34"/>
      <c r="M221" s="34"/>
      <c r="X221" s="34"/>
      <c r="Y221" s="34"/>
      <c r="Z221" s="34"/>
    </row>
    <row r="222" spans="2:26" ht="12.75">
      <c r="B222" s="36"/>
      <c r="C222" s="46"/>
      <c r="D222" s="46"/>
      <c r="E222" s="2"/>
      <c r="F222" s="46"/>
      <c r="G222" s="46"/>
      <c r="H222" s="2"/>
      <c r="I222" s="2"/>
      <c r="J222" s="2"/>
      <c r="K222" s="34"/>
      <c r="L222" s="34"/>
      <c r="M222" s="34"/>
      <c r="X222" s="34"/>
      <c r="Y222" s="34"/>
      <c r="Z222" s="34"/>
    </row>
    <row r="223" spans="2:26" ht="12.75">
      <c r="B223" s="36"/>
      <c r="C223" s="46"/>
      <c r="D223" s="46"/>
      <c r="E223" s="2"/>
      <c r="F223" s="46"/>
      <c r="G223" s="46"/>
      <c r="H223" s="2"/>
      <c r="I223" s="2"/>
      <c r="J223" s="2"/>
      <c r="K223" s="34"/>
      <c r="L223" s="34"/>
      <c r="M223" s="34"/>
      <c r="X223" s="34"/>
      <c r="Y223" s="34"/>
      <c r="Z223" s="34"/>
    </row>
    <row r="224" spans="2:26" ht="12.75">
      <c r="B224" s="36"/>
      <c r="C224" s="46"/>
      <c r="D224" s="46"/>
      <c r="E224" s="2"/>
      <c r="F224" s="46"/>
      <c r="G224" s="46"/>
      <c r="H224" s="2"/>
      <c r="I224" s="2"/>
      <c r="J224" s="2"/>
      <c r="K224" s="34"/>
      <c r="L224" s="34"/>
      <c r="M224" s="34"/>
      <c r="X224" s="34"/>
      <c r="Y224" s="34"/>
      <c r="Z224" s="34"/>
    </row>
    <row r="225" spans="2:26" ht="12.75">
      <c r="B225" s="36"/>
      <c r="C225" s="46"/>
      <c r="D225" s="46"/>
      <c r="E225" s="2"/>
      <c r="F225" s="46"/>
      <c r="G225" s="46"/>
      <c r="H225" s="2"/>
      <c r="I225" s="2"/>
      <c r="J225" s="2"/>
      <c r="K225" s="34"/>
      <c r="L225" s="34"/>
      <c r="M225" s="34"/>
      <c r="X225" s="34"/>
      <c r="Y225" s="34"/>
      <c r="Z225" s="34"/>
    </row>
    <row r="226" spans="2:26" ht="12.75">
      <c r="B226" s="36"/>
      <c r="C226" s="46"/>
      <c r="D226" s="46"/>
      <c r="E226" s="2"/>
      <c r="F226" s="46"/>
      <c r="G226" s="46"/>
      <c r="H226" s="2"/>
      <c r="I226" s="2"/>
      <c r="J226" s="2"/>
      <c r="K226" s="34"/>
      <c r="L226" s="34"/>
      <c r="M226" s="34"/>
      <c r="X226" s="34"/>
      <c r="Y226" s="34"/>
      <c r="Z226" s="34"/>
    </row>
    <row r="227" spans="2:26" ht="12.75">
      <c r="B227" s="36"/>
      <c r="C227" s="46"/>
      <c r="D227" s="46"/>
      <c r="E227" s="2"/>
      <c r="F227" s="46"/>
      <c r="G227" s="46"/>
      <c r="H227" s="2"/>
      <c r="I227" s="2"/>
      <c r="J227" s="2"/>
      <c r="K227" s="34"/>
      <c r="L227" s="34"/>
      <c r="M227" s="34"/>
      <c r="X227" s="34"/>
      <c r="Y227" s="34"/>
      <c r="Z227" s="34"/>
    </row>
    <row r="228" spans="2:26" ht="12.75">
      <c r="B228" s="36"/>
      <c r="C228" s="46"/>
      <c r="D228" s="46"/>
      <c r="E228" s="2"/>
      <c r="F228" s="46"/>
      <c r="G228" s="46"/>
      <c r="H228" s="2"/>
      <c r="I228" s="2"/>
      <c r="J228" s="2"/>
      <c r="K228" s="34"/>
      <c r="L228" s="34"/>
      <c r="M228" s="34"/>
      <c r="X228" s="34"/>
      <c r="Y228" s="34"/>
      <c r="Z228" s="34"/>
    </row>
    <row r="229" spans="2:26" ht="12.75">
      <c r="B229" s="36"/>
      <c r="C229" s="46"/>
      <c r="D229" s="46"/>
      <c r="E229" s="2"/>
      <c r="F229" s="46"/>
      <c r="G229" s="46"/>
      <c r="H229" s="2"/>
      <c r="I229" s="2"/>
      <c r="J229" s="2"/>
      <c r="K229" s="34"/>
      <c r="L229" s="34"/>
      <c r="M229" s="34"/>
      <c r="X229" s="34"/>
      <c r="Y229" s="34"/>
      <c r="Z229" s="34"/>
    </row>
    <row r="230" spans="2:26" ht="12.75">
      <c r="B230" s="36"/>
      <c r="C230" s="46"/>
      <c r="D230" s="46"/>
      <c r="E230" s="2"/>
      <c r="F230" s="46"/>
      <c r="G230" s="46"/>
      <c r="H230" s="2"/>
      <c r="I230" s="2"/>
      <c r="J230" s="2"/>
      <c r="K230" s="34"/>
      <c r="L230" s="34"/>
      <c r="M230" s="34"/>
      <c r="X230" s="34"/>
      <c r="Y230" s="34"/>
      <c r="Z230" s="34"/>
    </row>
    <row r="231" spans="2:26" ht="12.75">
      <c r="B231" s="36"/>
      <c r="C231" s="46"/>
      <c r="D231" s="46"/>
      <c r="E231" s="2"/>
      <c r="F231" s="46"/>
      <c r="G231" s="46"/>
      <c r="H231" s="2"/>
      <c r="I231" s="2"/>
      <c r="J231" s="2"/>
      <c r="K231" s="34"/>
      <c r="L231" s="34"/>
      <c r="M231" s="34"/>
      <c r="X231" s="34"/>
      <c r="Y231" s="34"/>
      <c r="Z231" s="34"/>
    </row>
    <row r="232" spans="2:26" ht="12.75">
      <c r="B232" s="36"/>
      <c r="C232" s="46"/>
      <c r="D232" s="46"/>
      <c r="E232" s="2"/>
      <c r="F232" s="46"/>
      <c r="G232" s="46"/>
      <c r="H232" s="2"/>
      <c r="I232" s="2"/>
      <c r="J232" s="2"/>
      <c r="K232" s="34"/>
      <c r="L232" s="34"/>
      <c r="M232" s="34"/>
      <c r="X232" s="34"/>
      <c r="Y232" s="34"/>
      <c r="Z232" s="34"/>
    </row>
    <row r="233" spans="2:26" ht="12.75">
      <c r="B233" s="36"/>
      <c r="C233" s="46"/>
      <c r="D233" s="46"/>
      <c r="E233" s="2"/>
      <c r="F233" s="46"/>
      <c r="G233" s="46"/>
      <c r="H233" s="2"/>
      <c r="I233" s="2"/>
      <c r="J233" s="2"/>
      <c r="K233" s="34"/>
      <c r="L233" s="34"/>
      <c r="M233" s="34"/>
      <c r="X233" s="34"/>
      <c r="Y233" s="34"/>
      <c r="Z233" s="34"/>
    </row>
    <row r="234" spans="2:26" ht="12.75">
      <c r="B234" s="36"/>
      <c r="C234" s="46"/>
      <c r="D234" s="46"/>
      <c r="E234" s="2"/>
      <c r="F234" s="46"/>
      <c r="G234" s="46"/>
      <c r="H234" s="2"/>
      <c r="I234" s="2"/>
      <c r="J234" s="2"/>
      <c r="K234" s="34"/>
      <c r="L234" s="34"/>
      <c r="M234" s="34"/>
      <c r="X234" s="34"/>
      <c r="Y234" s="34"/>
      <c r="Z234" s="34"/>
    </row>
    <row r="235" spans="2:26" ht="12.75">
      <c r="B235" s="36"/>
      <c r="C235" s="46"/>
      <c r="D235" s="46"/>
      <c r="E235" s="2"/>
      <c r="F235" s="46"/>
      <c r="G235" s="46"/>
      <c r="H235" s="2"/>
      <c r="I235" s="2"/>
      <c r="J235" s="2"/>
      <c r="K235" s="34"/>
      <c r="L235" s="34"/>
      <c r="M235" s="34"/>
      <c r="X235" s="34"/>
      <c r="Y235" s="34"/>
      <c r="Z235" s="34"/>
    </row>
    <row r="236" spans="2:26" ht="12.75">
      <c r="B236" s="36"/>
      <c r="C236" s="46"/>
      <c r="D236" s="46"/>
      <c r="E236" s="2"/>
      <c r="F236" s="46"/>
      <c r="G236" s="46"/>
      <c r="H236" s="2"/>
      <c r="I236" s="2"/>
      <c r="J236" s="2"/>
      <c r="K236" s="34"/>
      <c r="L236" s="34"/>
      <c r="M236" s="34"/>
      <c r="X236" s="34"/>
      <c r="Y236" s="34"/>
      <c r="Z236" s="34"/>
    </row>
    <row r="237" spans="2:26" ht="12.75">
      <c r="B237" s="36"/>
      <c r="C237" s="46"/>
      <c r="D237" s="46"/>
      <c r="E237" s="2"/>
      <c r="F237" s="46"/>
      <c r="G237" s="46"/>
      <c r="H237" s="2"/>
      <c r="I237" s="2"/>
      <c r="J237" s="2"/>
      <c r="K237" s="34"/>
      <c r="L237" s="34"/>
      <c r="M237" s="34"/>
      <c r="X237" s="34"/>
      <c r="Y237" s="34"/>
      <c r="Z237" s="34"/>
    </row>
    <row r="238" spans="2:26" ht="12.75">
      <c r="B238" s="36"/>
      <c r="C238" s="46"/>
      <c r="D238" s="46"/>
      <c r="E238" s="2"/>
      <c r="F238" s="46"/>
      <c r="G238" s="46"/>
      <c r="H238" s="2"/>
      <c r="I238" s="2"/>
      <c r="J238" s="2"/>
      <c r="K238" s="34"/>
      <c r="L238" s="34"/>
      <c r="M238" s="34"/>
      <c r="X238" s="34"/>
      <c r="Y238" s="34"/>
      <c r="Z238" s="34"/>
    </row>
    <row r="239" spans="2:26" ht="12.75">
      <c r="B239" s="36"/>
      <c r="C239" s="46"/>
      <c r="D239" s="46"/>
      <c r="E239" s="2"/>
      <c r="F239" s="46"/>
      <c r="G239" s="46"/>
      <c r="H239" s="2"/>
      <c r="I239" s="2"/>
      <c r="J239" s="2"/>
      <c r="K239" s="34"/>
      <c r="L239" s="34"/>
      <c r="M239" s="34"/>
      <c r="X239" s="34"/>
      <c r="Y239" s="34"/>
      <c r="Z239" s="34"/>
    </row>
    <row r="240" spans="2:26" ht="12.75">
      <c r="B240" s="36"/>
      <c r="C240" s="46"/>
      <c r="D240" s="46"/>
      <c r="E240" s="2"/>
      <c r="F240" s="46"/>
      <c r="G240" s="46"/>
      <c r="H240" s="2"/>
      <c r="I240" s="2"/>
      <c r="J240" s="2"/>
      <c r="K240" s="34"/>
      <c r="L240" s="34"/>
      <c r="M240" s="34"/>
      <c r="X240" s="34"/>
      <c r="Y240" s="34"/>
      <c r="Z240" s="34"/>
    </row>
    <row r="241" spans="2:26" ht="12.75">
      <c r="B241" s="36"/>
      <c r="C241" s="46"/>
      <c r="D241" s="46"/>
      <c r="E241" s="2"/>
      <c r="F241" s="46"/>
      <c r="G241" s="46"/>
      <c r="H241" s="2"/>
      <c r="I241" s="2"/>
      <c r="J241" s="2"/>
      <c r="K241" s="34"/>
      <c r="L241" s="34"/>
      <c r="M241" s="34"/>
      <c r="X241" s="34"/>
      <c r="Y241" s="34"/>
      <c r="Z241" s="34"/>
    </row>
    <row r="242" spans="2:26" ht="12.75">
      <c r="B242" s="36"/>
      <c r="C242" s="46"/>
      <c r="D242" s="46"/>
      <c r="E242" s="2"/>
      <c r="F242" s="46"/>
      <c r="G242" s="46"/>
      <c r="H242" s="2"/>
      <c r="I242" s="2"/>
      <c r="J242" s="2"/>
      <c r="K242" s="34"/>
      <c r="L242" s="34"/>
      <c r="M242" s="34"/>
      <c r="X242" s="34"/>
      <c r="Y242" s="34"/>
      <c r="Z242" s="34"/>
    </row>
    <row r="243" spans="2:26" ht="12.75">
      <c r="B243" s="36"/>
      <c r="C243" s="46"/>
      <c r="D243" s="46"/>
      <c r="E243" s="2"/>
      <c r="F243" s="46"/>
      <c r="G243" s="46"/>
      <c r="H243" s="2"/>
      <c r="I243" s="2"/>
      <c r="J243" s="2"/>
      <c r="K243" s="34"/>
      <c r="L243" s="34"/>
      <c r="M243" s="34"/>
      <c r="X243" s="34"/>
      <c r="Y243" s="34"/>
      <c r="Z243" s="34"/>
    </row>
    <row r="244" spans="2:26" ht="12.75">
      <c r="B244" s="36"/>
      <c r="C244" s="46"/>
      <c r="D244" s="46"/>
      <c r="E244" s="2"/>
      <c r="F244" s="46"/>
      <c r="G244" s="46"/>
      <c r="H244" s="2"/>
      <c r="I244" s="2"/>
      <c r="J244" s="2"/>
      <c r="K244" s="34"/>
      <c r="L244" s="34"/>
      <c r="M244" s="34"/>
      <c r="X244" s="34"/>
      <c r="Y244" s="34"/>
      <c r="Z244" s="34"/>
    </row>
    <row r="245" spans="2:26" ht="12.75">
      <c r="B245" s="36"/>
      <c r="C245" s="46"/>
      <c r="D245" s="46"/>
      <c r="E245" s="2"/>
      <c r="F245" s="46"/>
      <c r="G245" s="46"/>
      <c r="H245" s="2"/>
      <c r="I245" s="2"/>
      <c r="J245" s="2"/>
      <c r="K245" s="34"/>
      <c r="L245" s="34"/>
      <c r="M245" s="34"/>
      <c r="X245" s="34"/>
      <c r="Y245" s="34"/>
      <c r="Z245" s="34"/>
    </row>
    <row r="246" spans="2:26" ht="12.75">
      <c r="B246" s="36"/>
      <c r="C246" s="46"/>
      <c r="D246" s="46"/>
      <c r="E246" s="2"/>
      <c r="F246" s="46"/>
      <c r="G246" s="46"/>
      <c r="H246" s="2"/>
      <c r="I246" s="2"/>
      <c r="J246" s="2"/>
      <c r="K246" s="34"/>
      <c r="L246" s="34"/>
      <c r="M246" s="34"/>
      <c r="X246" s="34"/>
      <c r="Y246" s="34"/>
      <c r="Z246" s="34"/>
    </row>
    <row r="247" spans="2:26" ht="12.75">
      <c r="B247" s="36"/>
      <c r="C247" s="46"/>
      <c r="D247" s="46"/>
      <c r="E247" s="2"/>
      <c r="F247" s="46"/>
      <c r="G247" s="46"/>
      <c r="H247" s="2"/>
      <c r="I247" s="2"/>
      <c r="J247" s="2"/>
      <c r="K247" s="34"/>
      <c r="L247" s="34"/>
      <c r="M247" s="34"/>
      <c r="X247" s="34"/>
      <c r="Y247" s="34"/>
      <c r="Z247" s="34"/>
    </row>
    <row r="248" spans="2:26" ht="12.75">
      <c r="B248" s="36"/>
      <c r="C248" s="46"/>
      <c r="D248" s="46"/>
      <c r="E248" s="2"/>
      <c r="F248" s="46"/>
      <c r="G248" s="46"/>
      <c r="H248" s="2"/>
      <c r="I248" s="2"/>
      <c r="J248" s="2"/>
      <c r="K248" s="34"/>
      <c r="L248" s="34"/>
      <c r="M248" s="34"/>
      <c r="X248" s="34"/>
      <c r="Y248" s="34"/>
      <c r="Z248" s="34"/>
    </row>
    <row r="249" spans="2:26" ht="12.75">
      <c r="B249" s="36"/>
      <c r="C249" s="46"/>
      <c r="D249" s="46"/>
      <c r="E249" s="2"/>
      <c r="F249" s="46"/>
      <c r="G249" s="46"/>
      <c r="H249" s="2"/>
      <c r="I249" s="2"/>
      <c r="J249" s="2"/>
      <c r="K249" s="34"/>
      <c r="L249" s="34"/>
      <c r="M249" s="34"/>
      <c r="X249" s="34"/>
      <c r="Y249" s="34"/>
      <c r="Z249" s="34"/>
    </row>
    <row r="250" spans="2:26" ht="12.75">
      <c r="B250" s="36"/>
      <c r="C250" s="46"/>
      <c r="D250" s="46"/>
      <c r="E250" s="2"/>
      <c r="F250" s="46"/>
      <c r="G250" s="46"/>
      <c r="H250" s="2"/>
      <c r="I250" s="2"/>
      <c r="J250" s="2"/>
      <c r="K250" s="34"/>
      <c r="L250" s="34"/>
      <c r="M250" s="34"/>
      <c r="X250" s="34"/>
      <c r="Y250" s="34"/>
      <c r="Z250" s="34"/>
    </row>
    <row r="251" spans="2:26" ht="12.75">
      <c r="B251" s="36"/>
      <c r="C251" s="46"/>
      <c r="D251" s="46"/>
      <c r="E251" s="2"/>
      <c r="F251" s="46"/>
      <c r="G251" s="46"/>
      <c r="H251" s="2"/>
      <c r="I251" s="2"/>
      <c r="J251" s="2"/>
      <c r="K251" s="34"/>
      <c r="L251" s="34"/>
      <c r="M251" s="34"/>
      <c r="X251" s="34"/>
      <c r="Y251" s="34"/>
      <c r="Z251" s="34"/>
    </row>
    <row r="252" spans="2:26" ht="12.75">
      <c r="B252" s="36"/>
      <c r="C252" s="46"/>
      <c r="D252" s="46"/>
      <c r="E252" s="2"/>
      <c r="F252" s="46"/>
      <c r="G252" s="46"/>
      <c r="H252" s="2"/>
      <c r="I252" s="2"/>
      <c r="J252" s="2"/>
      <c r="K252" s="34"/>
      <c r="L252" s="34"/>
      <c r="M252" s="34"/>
      <c r="X252" s="34"/>
      <c r="Y252" s="34"/>
      <c r="Z252" s="34"/>
    </row>
    <row r="253" spans="2:26" ht="12.75">
      <c r="B253" s="36"/>
      <c r="C253" s="46"/>
      <c r="D253" s="46"/>
      <c r="E253" s="2"/>
      <c r="F253" s="46"/>
      <c r="G253" s="46"/>
      <c r="H253" s="2"/>
      <c r="I253" s="2"/>
      <c r="J253" s="2"/>
      <c r="K253" s="34"/>
      <c r="L253" s="34"/>
      <c r="M253" s="34"/>
      <c r="X253" s="34"/>
      <c r="Y253" s="34"/>
      <c r="Z253" s="34"/>
    </row>
    <row r="254" spans="2:26" ht="12.75">
      <c r="B254" s="36"/>
      <c r="C254" s="46"/>
      <c r="D254" s="46"/>
      <c r="E254" s="2"/>
      <c r="F254" s="46"/>
      <c r="G254" s="46"/>
      <c r="H254" s="2"/>
      <c r="I254" s="2"/>
      <c r="J254" s="2"/>
      <c r="K254" s="34"/>
      <c r="L254" s="34"/>
      <c r="M254" s="34"/>
      <c r="X254" s="34"/>
      <c r="Y254" s="34"/>
      <c r="Z254" s="34"/>
    </row>
    <row r="255" spans="2:26" ht="12.75">
      <c r="B255" s="36"/>
      <c r="C255" s="46"/>
      <c r="D255" s="46"/>
      <c r="E255" s="2"/>
      <c r="F255" s="46"/>
      <c r="G255" s="46"/>
      <c r="H255" s="2"/>
      <c r="I255" s="2"/>
      <c r="J255" s="2"/>
      <c r="K255" s="34"/>
      <c r="L255" s="34"/>
      <c r="M255" s="34"/>
      <c r="X255" s="34"/>
      <c r="Y255" s="34"/>
      <c r="Z255" s="34"/>
    </row>
    <row r="256" spans="2:26" ht="12.75">
      <c r="B256" s="36"/>
      <c r="C256" s="46"/>
      <c r="D256" s="46"/>
      <c r="E256" s="2"/>
      <c r="F256" s="46"/>
      <c r="G256" s="46"/>
      <c r="H256" s="2"/>
      <c r="I256" s="2"/>
      <c r="J256" s="2"/>
      <c r="K256" s="34"/>
      <c r="L256" s="34"/>
      <c r="M256" s="34"/>
      <c r="X256" s="34"/>
      <c r="Y256" s="34"/>
      <c r="Z256" s="34"/>
    </row>
    <row r="257" spans="2:26" ht="12.75">
      <c r="B257" s="36"/>
      <c r="C257" s="46"/>
      <c r="D257" s="46"/>
      <c r="E257" s="2"/>
      <c r="F257" s="46"/>
      <c r="G257" s="46"/>
      <c r="H257" s="2"/>
      <c r="I257" s="2"/>
      <c r="J257" s="2"/>
      <c r="K257" s="34"/>
      <c r="L257" s="34"/>
      <c r="M257" s="34"/>
      <c r="X257" s="34"/>
      <c r="Y257" s="34"/>
      <c r="Z257" s="34"/>
    </row>
    <row r="258" spans="2:26" ht="12.75">
      <c r="B258" s="36"/>
      <c r="C258" s="46"/>
      <c r="D258" s="46"/>
      <c r="E258" s="2"/>
      <c r="F258" s="46"/>
      <c r="G258" s="46"/>
      <c r="H258" s="2"/>
      <c r="I258" s="2"/>
      <c r="J258" s="2"/>
      <c r="K258" s="34"/>
      <c r="L258" s="34"/>
      <c r="M258" s="34"/>
      <c r="X258" s="34"/>
      <c r="Y258" s="34"/>
      <c r="Z258" s="34"/>
    </row>
    <row r="259" spans="2:26" ht="12.75">
      <c r="B259" s="36"/>
      <c r="C259" s="46"/>
      <c r="D259" s="46"/>
      <c r="E259" s="2"/>
      <c r="F259" s="46"/>
      <c r="G259" s="46"/>
      <c r="H259" s="2"/>
      <c r="I259" s="2"/>
      <c r="J259" s="2"/>
      <c r="K259" s="34"/>
      <c r="L259" s="34"/>
      <c r="M259" s="34"/>
      <c r="X259" s="34"/>
      <c r="Y259" s="34"/>
      <c r="Z259" s="34"/>
    </row>
    <row r="260" spans="2:26" ht="12.75">
      <c r="B260" s="36"/>
      <c r="C260" s="46"/>
      <c r="D260" s="46"/>
      <c r="E260" s="2"/>
      <c r="F260" s="46"/>
      <c r="G260" s="46"/>
      <c r="H260" s="2"/>
      <c r="I260" s="2"/>
      <c r="J260" s="2"/>
      <c r="K260" s="34"/>
      <c r="L260" s="34"/>
      <c r="M260" s="34"/>
      <c r="X260" s="34"/>
      <c r="Y260" s="34"/>
      <c r="Z260" s="34"/>
    </row>
    <row r="261" spans="2:26" ht="12.75">
      <c r="B261" s="36"/>
      <c r="C261" s="46"/>
      <c r="D261" s="46"/>
      <c r="E261" s="2"/>
      <c r="F261" s="46"/>
      <c r="G261" s="46"/>
      <c r="H261" s="2"/>
      <c r="I261" s="2"/>
      <c r="J261" s="2"/>
      <c r="K261" s="34"/>
      <c r="L261" s="34"/>
      <c r="M261" s="34"/>
      <c r="X261" s="34"/>
      <c r="Y261" s="34"/>
      <c r="Z261" s="34"/>
    </row>
    <row r="262" spans="2:26" ht="12.75">
      <c r="B262" s="36"/>
      <c r="C262" s="46"/>
      <c r="D262" s="46"/>
      <c r="E262" s="2"/>
      <c r="F262" s="46"/>
      <c r="G262" s="46"/>
      <c r="H262" s="2"/>
      <c r="I262" s="2"/>
      <c r="J262" s="2"/>
      <c r="K262" s="34"/>
      <c r="L262" s="34"/>
      <c r="M262" s="34"/>
      <c r="X262" s="34"/>
      <c r="Y262" s="34"/>
      <c r="Z262" s="34"/>
    </row>
    <row r="263" spans="2:26" ht="12.75">
      <c r="B263" s="36"/>
      <c r="C263" s="46"/>
      <c r="D263" s="46"/>
      <c r="E263" s="2"/>
      <c r="F263" s="46"/>
      <c r="G263" s="46"/>
      <c r="H263" s="2"/>
      <c r="I263" s="2"/>
      <c r="J263" s="2"/>
      <c r="K263" s="34"/>
      <c r="L263" s="34"/>
      <c r="M263" s="34"/>
      <c r="X263" s="34"/>
      <c r="Y263" s="34"/>
      <c r="Z263" s="34"/>
    </row>
    <row r="264" spans="2:26" ht="12.75">
      <c r="B264" s="36"/>
      <c r="C264" s="46"/>
      <c r="D264" s="46"/>
      <c r="E264" s="2"/>
      <c r="F264" s="46"/>
      <c r="G264" s="46"/>
      <c r="H264" s="2"/>
      <c r="I264" s="2"/>
      <c r="J264" s="2"/>
      <c r="K264" s="34"/>
      <c r="L264" s="34"/>
      <c r="M264" s="34"/>
      <c r="X264" s="34"/>
      <c r="Y264" s="34"/>
      <c r="Z264" s="34"/>
    </row>
    <row r="265" spans="2:26" ht="12.75">
      <c r="B265" s="36"/>
      <c r="C265" s="46"/>
      <c r="D265" s="46"/>
      <c r="E265" s="2"/>
      <c r="F265" s="46"/>
      <c r="G265" s="46"/>
      <c r="H265" s="2"/>
      <c r="I265" s="2"/>
      <c r="J265" s="2"/>
      <c r="K265" s="34"/>
      <c r="L265" s="34"/>
      <c r="M265" s="34"/>
      <c r="X265" s="34"/>
      <c r="Y265" s="34"/>
      <c r="Z265" s="34"/>
    </row>
    <row r="266" spans="2:26" ht="12.75">
      <c r="B266" s="36"/>
      <c r="C266" s="46"/>
      <c r="D266" s="46"/>
      <c r="E266" s="2"/>
      <c r="F266" s="46"/>
      <c r="G266" s="46"/>
      <c r="H266" s="2"/>
      <c r="I266" s="2"/>
      <c r="J266" s="2"/>
      <c r="K266" s="34"/>
      <c r="L266" s="34"/>
      <c r="M266" s="34"/>
      <c r="X266" s="34"/>
      <c r="Y266" s="34"/>
      <c r="Z266" s="34"/>
    </row>
    <row r="267" spans="2:26" ht="12.75">
      <c r="B267" s="36"/>
      <c r="C267" s="46"/>
      <c r="D267" s="46"/>
      <c r="E267" s="2"/>
      <c r="F267" s="46"/>
      <c r="G267" s="46"/>
      <c r="H267" s="2"/>
      <c r="I267" s="2"/>
      <c r="J267" s="2"/>
      <c r="K267" s="34"/>
      <c r="L267" s="34"/>
      <c r="M267" s="34"/>
      <c r="X267" s="34"/>
      <c r="Y267" s="34"/>
      <c r="Z267" s="34"/>
    </row>
    <row r="268" spans="2:26" ht="12.75">
      <c r="B268" s="36"/>
      <c r="C268" s="46"/>
      <c r="D268" s="46"/>
      <c r="E268" s="2"/>
      <c r="F268" s="46"/>
      <c r="G268" s="46"/>
      <c r="H268" s="2"/>
      <c r="I268" s="2"/>
      <c r="J268" s="2"/>
      <c r="K268" s="34"/>
      <c r="L268" s="34"/>
      <c r="M268" s="34"/>
      <c r="X268" s="34"/>
      <c r="Y268" s="34"/>
      <c r="Z268" s="34"/>
    </row>
    <row r="269" spans="2:26" ht="12.75">
      <c r="B269" s="36"/>
      <c r="C269" s="46"/>
      <c r="D269" s="46"/>
      <c r="E269" s="2"/>
      <c r="F269" s="46"/>
      <c r="G269" s="46"/>
      <c r="H269" s="2"/>
      <c r="I269" s="2"/>
      <c r="J269" s="2"/>
      <c r="K269" s="34"/>
      <c r="L269" s="34"/>
      <c r="M269" s="34"/>
      <c r="X269" s="34"/>
      <c r="Y269" s="34"/>
      <c r="Z269" s="34"/>
    </row>
    <row r="270" spans="2:26" ht="12.75">
      <c r="B270" s="36"/>
      <c r="C270" s="46"/>
      <c r="D270" s="46"/>
      <c r="E270" s="2"/>
      <c r="F270" s="46"/>
      <c r="G270" s="46"/>
      <c r="H270" s="2"/>
      <c r="I270" s="2"/>
      <c r="J270" s="2"/>
      <c r="K270" s="34"/>
      <c r="L270" s="34"/>
      <c r="M270" s="34"/>
      <c r="X270" s="34"/>
      <c r="Y270" s="34"/>
      <c r="Z270" s="34"/>
    </row>
    <row r="271" spans="2:26" ht="12.75">
      <c r="B271" s="36"/>
      <c r="C271" s="46"/>
      <c r="D271" s="46"/>
      <c r="E271" s="2"/>
      <c r="F271" s="46"/>
      <c r="G271" s="46"/>
      <c r="H271" s="2"/>
      <c r="I271" s="2"/>
      <c r="J271" s="2"/>
      <c r="K271" s="34"/>
      <c r="L271" s="34"/>
      <c r="M271" s="34"/>
      <c r="X271" s="34"/>
      <c r="Y271" s="34"/>
      <c r="Z271" s="34"/>
    </row>
    <row r="272" spans="2:26" ht="12.75">
      <c r="B272" s="36"/>
      <c r="C272" s="46"/>
      <c r="D272" s="46"/>
      <c r="E272" s="2"/>
      <c r="F272" s="46"/>
      <c r="G272" s="46"/>
      <c r="H272" s="2"/>
      <c r="I272" s="2"/>
      <c r="J272" s="2"/>
      <c r="K272" s="34"/>
      <c r="L272" s="34"/>
      <c r="M272" s="34"/>
      <c r="X272" s="34"/>
      <c r="Y272" s="34"/>
      <c r="Z272" s="34"/>
    </row>
    <row r="273" spans="2:26" ht="12.75">
      <c r="B273" s="36"/>
      <c r="C273" s="46"/>
      <c r="D273" s="46"/>
      <c r="E273" s="2"/>
      <c r="F273" s="46"/>
      <c r="G273" s="46"/>
      <c r="H273" s="2"/>
      <c r="I273" s="2"/>
      <c r="J273" s="2"/>
      <c r="K273" s="34"/>
      <c r="L273" s="34"/>
      <c r="M273" s="34"/>
      <c r="X273" s="34"/>
      <c r="Y273" s="34"/>
      <c r="Z273" s="34"/>
    </row>
    <row r="274" spans="2:26" ht="12.75">
      <c r="B274" s="36"/>
      <c r="C274" s="46"/>
      <c r="D274" s="46"/>
      <c r="E274" s="2"/>
      <c r="F274" s="46"/>
      <c r="G274" s="46"/>
      <c r="H274" s="2"/>
      <c r="I274" s="2"/>
      <c r="J274" s="2"/>
      <c r="K274" s="34"/>
      <c r="L274" s="34"/>
      <c r="M274" s="34"/>
      <c r="X274" s="34"/>
      <c r="Y274" s="34"/>
      <c r="Z274" s="34"/>
    </row>
    <row r="275" spans="2:26" ht="12.75">
      <c r="B275" s="36"/>
      <c r="C275" s="46"/>
      <c r="D275" s="46"/>
      <c r="E275" s="2"/>
      <c r="F275" s="46"/>
      <c r="G275" s="46"/>
      <c r="H275" s="2"/>
      <c r="I275" s="2"/>
      <c r="J275" s="2"/>
      <c r="K275" s="34"/>
      <c r="L275" s="34"/>
      <c r="M275" s="34"/>
      <c r="X275" s="34"/>
      <c r="Y275" s="34"/>
      <c r="Z275" s="34"/>
    </row>
    <row r="276" spans="2:26" ht="12.75">
      <c r="B276" s="36"/>
      <c r="C276" s="46"/>
      <c r="D276" s="46"/>
      <c r="E276" s="2"/>
      <c r="F276" s="46"/>
      <c r="G276" s="46"/>
      <c r="H276" s="2"/>
      <c r="I276" s="2"/>
      <c r="J276" s="2"/>
      <c r="K276" s="34"/>
      <c r="L276" s="34"/>
      <c r="M276" s="34"/>
      <c r="X276" s="34"/>
      <c r="Y276" s="34"/>
      <c r="Z276" s="34"/>
    </row>
    <row r="277" spans="2:26" ht="12.75">
      <c r="B277" s="36"/>
      <c r="C277" s="46"/>
      <c r="D277" s="46"/>
      <c r="E277" s="2"/>
      <c r="F277" s="46"/>
      <c r="G277" s="46"/>
      <c r="H277" s="2"/>
      <c r="I277" s="2"/>
      <c r="J277" s="2"/>
      <c r="K277" s="34"/>
      <c r="L277" s="34"/>
      <c r="M277" s="34"/>
      <c r="X277" s="34"/>
      <c r="Y277" s="34"/>
      <c r="Z277" s="34"/>
    </row>
    <row r="278" spans="2:26" ht="12.75">
      <c r="B278" s="36"/>
      <c r="C278" s="46"/>
      <c r="D278" s="46"/>
      <c r="E278" s="2"/>
      <c r="F278" s="46"/>
      <c r="G278" s="46"/>
      <c r="H278" s="2"/>
      <c r="I278" s="2"/>
      <c r="J278" s="2"/>
      <c r="K278" s="34"/>
      <c r="L278" s="34"/>
      <c r="M278" s="34"/>
      <c r="X278" s="34"/>
      <c r="Y278" s="34"/>
      <c r="Z278" s="34"/>
    </row>
    <row r="279" spans="2:26" ht="12.75">
      <c r="B279" s="36"/>
      <c r="C279" s="46"/>
      <c r="D279" s="46"/>
      <c r="E279" s="2"/>
      <c r="F279" s="46"/>
      <c r="G279" s="46"/>
      <c r="H279" s="2"/>
      <c r="I279" s="2"/>
      <c r="J279" s="2"/>
      <c r="K279" s="34"/>
      <c r="L279" s="34"/>
      <c r="M279" s="34"/>
      <c r="X279" s="34"/>
      <c r="Y279" s="34"/>
      <c r="Z279" s="34"/>
    </row>
    <row r="280" spans="2:26" ht="12.75">
      <c r="B280" s="36"/>
      <c r="C280" s="46"/>
      <c r="D280" s="46"/>
      <c r="E280" s="2"/>
      <c r="F280" s="46"/>
      <c r="G280" s="46"/>
      <c r="H280" s="2"/>
      <c r="I280" s="2"/>
      <c r="J280" s="2"/>
      <c r="K280" s="34"/>
      <c r="L280" s="34"/>
      <c r="M280" s="34"/>
      <c r="X280" s="34"/>
      <c r="Y280" s="34"/>
      <c r="Z280" s="34"/>
    </row>
    <row r="281" spans="2:26" ht="12.75">
      <c r="B281" s="36"/>
      <c r="C281" s="46"/>
      <c r="D281" s="46"/>
      <c r="E281" s="2"/>
      <c r="F281" s="46"/>
      <c r="G281" s="46"/>
      <c r="H281" s="2"/>
      <c r="I281" s="2"/>
      <c r="J281" s="2"/>
      <c r="K281" s="34"/>
      <c r="L281" s="34"/>
      <c r="M281" s="34"/>
      <c r="X281" s="34"/>
      <c r="Y281" s="34"/>
      <c r="Z281" s="34"/>
    </row>
    <row r="282" spans="2:26" ht="12.75">
      <c r="B282" s="36"/>
      <c r="C282" s="46"/>
      <c r="D282" s="46"/>
      <c r="E282" s="2"/>
      <c r="F282" s="46"/>
      <c r="G282" s="46"/>
      <c r="H282" s="2"/>
      <c r="I282" s="2"/>
      <c r="J282" s="2"/>
      <c r="K282" s="34"/>
      <c r="L282" s="34"/>
      <c r="M282" s="34"/>
      <c r="X282" s="34"/>
      <c r="Y282" s="34"/>
      <c r="Z282" s="34"/>
    </row>
    <row r="283" spans="2:26" ht="12.75">
      <c r="B283" s="36"/>
      <c r="C283" s="46"/>
      <c r="D283" s="46"/>
      <c r="E283" s="2"/>
      <c r="F283" s="46"/>
      <c r="G283" s="46"/>
      <c r="H283" s="2"/>
      <c r="I283" s="2"/>
      <c r="J283" s="2"/>
      <c r="K283" s="34"/>
      <c r="L283" s="34"/>
      <c r="M283" s="34"/>
      <c r="X283" s="34"/>
      <c r="Y283" s="34"/>
      <c r="Z283" s="34"/>
    </row>
    <row r="284" spans="2:26" ht="12.75">
      <c r="B284" s="36"/>
      <c r="C284" s="46"/>
      <c r="D284" s="46"/>
      <c r="E284" s="2"/>
      <c r="F284" s="46"/>
      <c r="G284" s="46"/>
      <c r="H284" s="2"/>
      <c r="I284" s="2"/>
      <c r="J284" s="2"/>
      <c r="K284" s="34"/>
      <c r="L284" s="34"/>
      <c r="M284" s="34"/>
      <c r="X284" s="34"/>
      <c r="Y284" s="34"/>
      <c r="Z284" s="34"/>
    </row>
    <row r="285" spans="2:26" ht="12.75">
      <c r="B285" s="36"/>
      <c r="C285" s="46"/>
      <c r="D285" s="46"/>
      <c r="E285" s="2"/>
      <c r="F285" s="46"/>
      <c r="G285" s="46"/>
      <c r="H285" s="2"/>
      <c r="I285" s="2"/>
      <c r="J285" s="2"/>
      <c r="K285" s="34"/>
      <c r="L285" s="34"/>
      <c r="M285" s="34"/>
      <c r="X285" s="34"/>
      <c r="Y285" s="34"/>
      <c r="Z285" s="34"/>
    </row>
    <row r="286" spans="2:26" ht="12.75">
      <c r="B286" s="36"/>
      <c r="C286" s="46"/>
      <c r="D286" s="46"/>
      <c r="E286" s="2"/>
      <c r="F286" s="46"/>
      <c r="G286" s="46"/>
      <c r="H286" s="2"/>
      <c r="I286" s="2"/>
      <c r="J286" s="2"/>
      <c r="K286" s="34"/>
      <c r="L286" s="34"/>
      <c r="M286" s="34"/>
      <c r="X286" s="34"/>
      <c r="Y286" s="34"/>
      <c r="Z286" s="34"/>
    </row>
    <row r="287" spans="2:26" ht="12.75">
      <c r="B287" s="36"/>
      <c r="C287" s="46"/>
      <c r="D287" s="46"/>
      <c r="E287" s="2"/>
      <c r="F287" s="46"/>
      <c r="G287" s="46"/>
      <c r="H287" s="2"/>
      <c r="I287" s="2"/>
      <c r="J287" s="2"/>
      <c r="K287" s="34"/>
      <c r="L287" s="34"/>
      <c r="M287" s="34"/>
      <c r="X287" s="34"/>
      <c r="Y287" s="34"/>
      <c r="Z287" s="34"/>
    </row>
    <row r="288" spans="2:26" ht="12.75">
      <c r="B288" s="36"/>
      <c r="C288" s="46"/>
      <c r="D288" s="46"/>
      <c r="E288" s="2"/>
      <c r="F288" s="46"/>
      <c r="G288" s="46"/>
      <c r="H288" s="2"/>
      <c r="I288" s="2"/>
      <c r="J288" s="2"/>
      <c r="K288" s="34"/>
      <c r="L288" s="34"/>
      <c r="M288" s="34"/>
      <c r="X288" s="34"/>
      <c r="Y288" s="34"/>
      <c r="Z288" s="34"/>
    </row>
    <row r="289" spans="2:26" ht="12.75">
      <c r="B289" s="36"/>
      <c r="C289" s="46"/>
      <c r="D289" s="46"/>
      <c r="E289" s="2"/>
      <c r="F289" s="46"/>
      <c r="G289" s="46"/>
      <c r="H289" s="2"/>
      <c r="I289" s="2"/>
      <c r="J289" s="2"/>
      <c r="K289" s="34"/>
      <c r="L289" s="34"/>
      <c r="M289" s="34"/>
      <c r="X289" s="34"/>
      <c r="Y289" s="34"/>
      <c r="Z289" s="34"/>
    </row>
    <row r="290" spans="2:26" ht="12.75">
      <c r="B290" s="36"/>
      <c r="C290" s="46"/>
      <c r="D290" s="46"/>
      <c r="E290" s="2"/>
      <c r="F290" s="46"/>
      <c r="G290" s="46"/>
      <c r="H290" s="2"/>
      <c r="I290" s="2"/>
      <c r="J290" s="2"/>
      <c r="K290" s="34"/>
      <c r="L290" s="34"/>
      <c r="M290" s="34"/>
      <c r="X290" s="34"/>
      <c r="Y290" s="34"/>
      <c r="Z290" s="34"/>
    </row>
    <row r="291" spans="2:26" ht="12.75">
      <c r="B291" s="36"/>
      <c r="C291" s="46"/>
      <c r="D291" s="46"/>
      <c r="E291" s="2"/>
      <c r="F291" s="46"/>
      <c r="G291" s="46"/>
      <c r="H291" s="2"/>
      <c r="I291" s="2"/>
      <c r="J291" s="2"/>
      <c r="K291" s="34"/>
      <c r="L291" s="34"/>
      <c r="M291" s="34"/>
      <c r="X291" s="34"/>
      <c r="Y291" s="34"/>
      <c r="Z291" s="34"/>
    </row>
    <row r="292" spans="2:26" ht="12.75">
      <c r="B292" s="36"/>
      <c r="C292" s="46"/>
      <c r="D292" s="46"/>
      <c r="E292" s="2"/>
      <c r="F292" s="46"/>
      <c r="G292" s="46"/>
      <c r="H292" s="2"/>
      <c r="I292" s="2"/>
      <c r="J292" s="2"/>
      <c r="K292" s="34"/>
      <c r="L292" s="34"/>
      <c r="M292" s="34"/>
      <c r="X292" s="34"/>
      <c r="Y292" s="34"/>
      <c r="Z292" s="34"/>
    </row>
    <row r="293" spans="2:26" ht="12.75">
      <c r="B293" s="36"/>
      <c r="C293" s="46"/>
      <c r="D293" s="46"/>
      <c r="E293" s="2"/>
      <c r="F293" s="46"/>
      <c r="G293" s="46"/>
      <c r="H293" s="2"/>
      <c r="I293" s="2"/>
      <c r="J293" s="2"/>
      <c r="K293" s="34"/>
      <c r="L293" s="34"/>
      <c r="M293" s="34"/>
      <c r="X293" s="34"/>
      <c r="Y293" s="34"/>
      <c r="Z293" s="34"/>
    </row>
    <row r="294" spans="2:26" ht="12.75">
      <c r="B294" s="36"/>
      <c r="C294" s="46"/>
      <c r="D294" s="46"/>
      <c r="E294" s="2"/>
      <c r="F294" s="46"/>
      <c r="G294" s="46"/>
      <c r="H294" s="2"/>
      <c r="I294" s="2"/>
      <c r="J294" s="2"/>
      <c r="K294" s="34"/>
      <c r="L294" s="34"/>
      <c r="M294" s="34"/>
      <c r="X294" s="34"/>
      <c r="Y294" s="34"/>
      <c r="Z294" s="34"/>
    </row>
    <row r="295" spans="2:26" ht="12.75">
      <c r="B295" s="36"/>
      <c r="C295" s="46"/>
      <c r="D295" s="46"/>
      <c r="E295" s="2"/>
      <c r="F295" s="46"/>
      <c r="G295" s="46"/>
      <c r="H295" s="2"/>
      <c r="I295" s="2"/>
      <c r="J295" s="2"/>
      <c r="K295" s="34"/>
      <c r="L295" s="34"/>
      <c r="M295" s="34"/>
      <c r="X295" s="34"/>
      <c r="Y295" s="34"/>
      <c r="Z295" s="34"/>
    </row>
    <row r="296" spans="2:26" ht="12.75">
      <c r="B296" s="36"/>
      <c r="C296" s="46"/>
      <c r="D296" s="46"/>
      <c r="E296" s="2"/>
      <c r="F296" s="46"/>
      <c r="G296" s="46"/>
      <c r="H296" s="2"/>
      <c r="I296" s="2"/>
      <c r="J296" s="2"/>
      <c r="K296" s="34"/>
      <c r="L296" s="34"/>
      <c r="M296" s="34"/>
      <c r="X296" s="34"/>
      <c r="Y296" s="34"/>
      <c r="Z296" s="34"/>
    </row>
    <row r="297" spans="2:26" ht="12.75">
      <c r="B297" s="36"/>
      <c r="C297" s="46"/>
      <c r="D297" s="46"/>
      <c r="E297" s="2"/>
      <c r="F297" s="46"/>
      <c r="G297" s="46"/>
      <c r="H297" s="2"/>
      <c r="I297" s="2"/>
      <c r="J297" s="2"/>
      <c r="K297" s="34"/>
      <c r="L297" s="34"/>
      <c r="M297" s="34"/>
      <c r="X297" s="34"/>
      <c r="Y297" s="34"/>
      <c r="Z297" s="34"/>
    </row>
    <row r="298" spans="2:26" ht="12.75">
      <c r="B298" s="36"/>
      <c r="C298" s="46"/>
      <c r="D298" s="46"/>
      <c r="E298" s="2"/>
      <c r="F298" s="46"/>
      <c r="G298" s="46"/>
      <c r="H298" s="2"/>
      <c r="I298" s="2"/>
      <c r="J298" s="2"/>
      <c r="K298" s="34"/>
      <c r="L298" s="34"/>
      <c r="M298" s="34"/>
      <c r="X298" s="34"/>
      <c r="Y298" s="34"/>
      <c r="Z298" s="34"/>
    </row>
    <row r="299" spans="2:26" ht="12.75">
      <c r="B299" s="36"/>
      <c r="C299" s="46"/>
      <c r="D299" s="46"/>
      <c r="E299" s="2"/>
      <c r="F299" s="46"/>
      <c r="G299" s="46"/>
      <c r="H299" s="2"/>
      <c r="I299" s="2"/>
      <c r="J299" s="2"/>
      <c r="K299" s="34"/>
      <c r="L299" s="34"/>
      <c r="M299" s="34"/>
      <c r="X299" s="34"/>
      <c r="Y299" s="34"/>
      <c r="Z299" s="34"/>
    </row>
    <row r="300" spans="2:26" ht="12.75">
      <c r="B300" s="36"/>
      <c r="C300" s="46"/>
      <c r="D300" s="46"/>
      <c r="E300" s="2"/>
      <c r="F300" s="46"/>
      <c r="G300" s="46"/>
      <c r="H300" s="2"/>
      <c r="I300" s="2"/>
      <c r="J300" s="2"/>
      <c r="K300" s="34"/>
      <c r="L300" s="34"/>
      <c r="M300" s="34"/>
      <c r="X300" s="34"/>
      <c r="Y300" s="34"/>
      <c r="Z300" s="34"/>
    </row>
    <row r="301" spans="2:26" ht="12.75">
      <c r="B301" s="36"/>
      <c r="C301" s="46"/>
      <c r="D301" s="46"/>
      <c r="E301" s="2"/>
      <c r="F301" s="46"/>
      <c r="G301" s="46"/>
      <c r="H301" s="2"/>
      <c r="I301" s="2"/>
      <c r="J301" s="2"/>
      <c r="K301" s="34"/>
      <c r="L301" s="34"/>
      <c r="M301" s="34"/>
      <c r="X301" s="34"/>
      <c r="Y301" s="34"/>
      <c r="Z301" s="34"/>
    </row>
    <row r="302" spans="2:26" ht="12.75">
      <c r="B302" s="36"/>
      <c r="C302" s="46"/>
      <c r="D302" s="46"/>
      <c r="E302" s="2"/>
      <c r="F302" s="46"/>
      <c r="G302" s="46"/>
      <c r="H302" s="2"/>
      <c r="I302" s="2"/>
      <c r="J302" s="2"/>
      <c r="K302" s="34"/>
      <c r="L302" s="34"/>
      <c r="M302" s="34"/>
      <c r="X302" s="34"/>
      <c r="Y302" s="34"/>
      <c r="Z302" s="34"/>
    </row>
    <row r="303" spans="2:26" ht="12.75">
      <c r="B303" s="36"/>
      <c r="C303" s="46"/>
      <c r="D303" s="46"/>
      <c r="E303" s="2"/>
      <c r="F303" s="46"/>
      <c r="G303" s="46"/>
      <c r="H303" s="2"/>
      <c r="I303" s="2"/>
      <c r="J303" s="2"/>
      <c r="K303" s="34"/>
      <c r="L303" s="34"/>
      <c r="M303" s="34"/>
      <c r="X303" s="34"/>
      <c r="Y303" s="34"/>
      <c r="Z303" s="34"/>
    </row>
    <row r="304" spans="2:26" ht="12.75">
      <c r="B304" s="36"/>
      <c r="C304" s="46"/>
      <c r="D304" s="46"/>
      <c r="E304" s="2"/>
      <c r="F304" s="46"/>
      <c r="G304" s="46"/>
      <c r="H304" s="2"/>
      <c r="I304" s="2"/>
      <c r="J304" s="2"/>
      <c r="K304" s="34"/>
      <c r="L304" s="34"/>
      <c r="M304" s="34"/>
      <c r="X304" s="34"/>
      <c r="Y304" s="34"/>
      <c r="Z304" s="34"/>
    </row>
    <row r="305" spans="2:26" ht="12.75">
      <c r="B305" s="36"/>
      <c r="C305" s="46"/>
      <c r="D305" s="46"/>
      <c r="E305" s="2"/>
      <c r="F305" s="46"/>
      <c r="G305" s="46"/>
      <c r="H305" s="2"/>
      <c r="I305" s="2"/>
      <c r="J305" s="2"/>
      <c r="K305" s="34"/>
      <c r="L305" s="34"/>
      <c r="M305" s="34"/>
      <c r="X305" s="34"/>
      <c r="Y305" s="34"/>
      <c r="Z305" s="34"/>
    </row>
    <row r="306" spans="2:26" ht="12.75">
      <c r="B306" s="36"/>
      <c r="C306" s="46"/>
      <c r="D306" s="46"/>
      <c r="E306" s="2"/>
      <c r="F306" s="46"/>
      <c r="G306" s="46"/>
      <c r="H306" s="2"/>
      <c r="I306" s="2"/>
      <c r="J306" s="2"/>
      <c r="K306" s="34"/>
      <c r="L306" s="34"/>
      <c r="M306" s="34"/>
      <c r="X306" s="34"/>
      <c r="Y306" s="34"/>
      <c r="Z306" s="34"/>
    </row>
  </sheetData>
  <sheetProtection/>
  <mergeCells count="20">
    <mergeCell ref="B3:B5"/>
    <mergeCell ref="C3:J4"/>
    <mergeCell ref="A3:A5"/>
    <mergeCell ref="X4:X5"/>
    <mergeCell ref="Y4:Y5"/>
    <mergeCell ref="Z4:Z5"/>
    <mergeCell ref="O4:U4"/>
    <mergeCell ref="L4:L5"/>
    <mergeCell ref="M4:M5"/>
    <mergeCell ref="N4:N5"/>
    <mergeCell ref="K4:K5"/>
    <mergeCell ref="AL4:AL5"/>
    <mergeCell ref="W4:W5"/>
    <mergeCell ref="AJ4:AJ5"/>
    <mergeCell ref="K3:AL3"/>
    <mergeCell ref="A1:AN1"/>
    <mergeCell ref="AK4:AK5"/>
    <mergeCell ref="AA4:AA5"/>
    <mergeCell ref="AB4:AH4"/>
    <mergeCell ref="AM3:AN4"/>
  </mergeCells>
  <conditionalFormatting sqref="J6:J23 AL6:AL23 AN6:AN23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Q14" sqref="Q14:Q15"/>
    </sheetView>
  </sheetViews>
  <sheetFormatPr defaultColWidth="9.140625" defaultRowHeight="12.75"/>
  <cols>
    <col min="1" max="1" width="6.7109375" style="0" customWidth="1"/>
    <col min="2" max="2" width="11.7109375" style="0" customWidth="1"/>
    <col min="3" max="4" width="6.7109375" style="0" customWidth="1"/>
    <col min="6" max="6" width="6.7109375" style="0" customWidth="1"/>
    <col min="8" max="8" width="6.7109375" style="0" customWidth="1"/>
    <col min="11" max="11" width="6.7109375" style="0" customWidth="1"/>
    <col min="14" max="17" width="6.7109375" style="0" customWidth="1"/>
  </cols>
  <sheetData>
    <row r="1" spans="1:17" ht="24">
      <c r="A1" s="112" t="s">
        <v>130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18" thickBot="1">
      <c r="A2" s="255" t="s">
        <v>63</v>
      </c>
      <c r="B2" s="255"/>
      <c r="C2" s="255"/>
      <c r="D2" s="255"/>
      <c r="E2" s="255"/>
      <c r="F2" s="255"/>
      <c r="G2" s="255"/>
      <c r="H2" s="255"/>
      <c r="I2" s="255"/>
      <c r="J2" s="255"/>
      <c r="K2" s="255" t="s">
        <v>123</v>
      </c>
      <c r="L2" s="255"/>
      <c r="M2" s="255"/>
      <c r="N2" s="255"/>
      <c r="O2" s="255"/>
      <c r="P2" s="255"/>
      <c r="Q2" s="255"/>
    </row>
    <row r="3" spans="1:17" ht="41.25" customHeight="1">
      <c r="A3" s="115" t="s">
        <v>65</v>
      </c>
      <c r="B3" s="133" t="s">
        <v>66</v>
      </c>
      <c r="C3" s="256" t="s">
        <v>67</v>
      </c>
      <c r="D3" s="134" t="s">
        <v>70</v>
      </c>
      <c r="E3" s="136" t="s">
        <v>68</v>
      </c>
      <c r="F3" s="131"/>
      <c r="G3" s="136" t="s">
        <v>69</v>
      </c>
      <c r="H3" s="138"/>
      <c r="I3" s="137" t="s">
        <v>71</v>
      </c>
      <c r="J3" s="137"/>
      <c r="K3" s="137"/>
      <c r="L3" s="136" t="s">
        <v>72</v>
      </c>
      <c r="M3" s="137"/>
      <c r="N3" s="138"/>
      <c r="O3" s="116" t="s">
        <v>73</v>
      </c>
      <c r="P3" s="141" t="s">
        <v>74</v>
      </c>
      <c r="Q3" s="117" t="s">
        <v>75</v>
      </c>
    </row>
    <row r="4" spans="1:17" ht="12.75">
      <c r="A4" s="118"/>
      <c r="B4" s="139"/>
      <c r="C4" s="114" t="s">
        <v>76</v>
      </c>
      <c r="D4" s="129" t="s">
        <v>76</v>
      </c>
      <c r="E4" s="120" t="s">
        <v>77</v>
      </c>
      <c r="F4" s="119" t="s">
        <v>76</v>
      </c>
      <c r="G4" s="120" t="s">
        <v>77</v>
      </c>
      <c r="H4" s="119" t="s">
        <v>76</v>
      </c>
      <c r="I4" s="121" t="s">
        <v>77</v>
      </c>
      <c r="J4" s="121" t="s">
        <v>78</v>
      </c>
      <c r="K4" s="114" t="s">
        <v>76</v>
      </c>
      <c r="L4" s="120" t="s">
        <v>77</v>
      </c>
      <c r="M4" s="121" t="s">
        <v>78</v>
      </c>
      <c r="N4" s="119" t="s">
        <v>76</v>
      </c>
      <c r="O4" s="114" t="s">
        <v>76</v>
      </c>
      <c r="P4" s="142"/>
      <c r="Q4" s="122"/>
    </row>
    <row r="5" spans="1:17" ht="13.5" thickBot="1">
      <c r="A5" s="123"/>
      <c r="B5" s="140"/>
      <c r="C5" s="127"/>
      <c r="D5" s="130"/>
      <c r="E5" s="125" t="s">
        <v>79</v>
      </c>
      <c r="F5" s="124"/>
      <c r="G5" s="125" t="s">
        <v>79</v>
      </c>
      <c r="H5" s="124"/>
      <c r="I5" s="126" t="s">
        <v>79</v>
      </c>
      <c r="J5" s="126" t="s">
        <v>78</v>
      </c>
      <c r="K5" s="127"/>
      <c r="L5" s="125" t="s">
        <v>79</v>
      </c>
      <c r="M5" s="126" t="s">
        <v>78</v>
      </c>
      <c r="N5" s="124"/>
      <c r="O5" s="127"/>
      <c r="P5" s="143"/>
      <c r="Q5" s="128"/>
    </row>
    <row r="6" spans="1:17" ht="12.75">
      <c r="A6" s="144">
        <v>6</v>
      </c>
      <c r="B6" s="257" t="s">
        <v>38</v>
      </c>
      <c r="C6" s="258">
        <v>1</v>
      </c>
      <c r="D6" s="146">
        <v>1</v>
      </c>
      <c r="E6" s="147">
        <v>38.14</v>
      </c>
      <c r="F6" s="148">
        <v>3</v>
      </c>
      <c r="G6" s="147">
        <v>50.68</v>
      </c>
      <c r="H6" s="148">
        <v>1</v>
      </c>
      <c r="I6" s="147">
        <v>66.01</v>
      </c>
      <c r="J6" s="149" t="s">
        <v>80</v>
      </c>
      <c r="K6" s="148">
        <v>1</v>
      </c>
      <c r="L6" s="147">
        <v>71.17</v>
      </c>
      <c r="M6" s="149" t="s">
        <v>98</v>
      </c>
      <c r="N6" s="148">
        <v>2</v>
      </c>
      <c r="O6" s="258">
        <v>0</v>
      </c>
      <c r="P6" s="150">
        <v>9</v>
      </c>
      <c r="Q6" s="150">
        <v>1</v>
      </c>
    </row>
    <row r="7" spans="1:17" ht="12.75">
      <c r="A7" s="151"/>
      <c r="B7" s="158"/>
      <c r="C7" s="160"/>
      <c r="D7" s="153"/>
      <c r="E7" s="154">
        <v>18.52</v>
      </c>
      <c r="F7" s="155"/>
      <c r="G7" s="154">
        <v>49.93</v>
      </c>
      <c r="H7" s="155"/>
      <c r="I7" s="154">
        <v>61.28</v>
      </c>
      <c r="J7" s="156" t="s">
        <v>80</v>
      </c>
      <c r="K7" s="155"/>
      <c r="L7" s="154">
        <v>68.97</v>
      </c>
      <c r="M7" s="156" t="s">
        <v>80</v>
      </c>
      <c r="N7" s="155"/>
      <c r="O7" s="160"/>
      <c r="P7" s="157"/>
      <c r="Q7" s="157"/>
    </row>
    <row r="8" spans="1:17" s="177" customFormat="1" ht="12.75">
      <c r="A8" s="170">
        <v>11</v>
      </c>
      <c r="B8" s="178" t="s">
        <v>128</v>
      </c>
      <c r="C8" s="180">
        <v>2</v>
      </c>
      <c r="D8" s="172">
        <v>3</v>
      </c>
      <c r="E8" s="173">
        <v>19.89</v>
      </c>
      <c r="F8" s="174">
        <v>5</v>
      </c>
      <c r="G8" s="173">
        <v>51.38</v>
      </c>
      <c r="H8" s="174">
        <v>2</v>
      </c>
      <c r="I8" s="173">
        <v>64.69</v>
      </c>
      <c r="J8" s="175" t="s">
        <v>80</v>
      </c>
      <c r="K8" s="174">
        <v>4</v>
      </c>
      <c r="L8" s="173">
        <v>62.81</v>
      </c>
      <c r="M8" s="175" t="s">
        <v>80</v>
      </c>
      <c r="N8" s="174">
        <v>1</v>
      </c>
      <c r="O8" s="180">
        <v>0</v>
      </c>
      <c r="P8" s="176">
        <v>17</v>
      </c>
      <c r="Q8" s="176">
        <v>2</v>
      </c>
    </row>
    <row r="9" spans="1:17" s="177" customFormat="1" ht="12.75">
      <c r="A9" s="170"/>
      <c r="B9" s="178"/>
      <c r="C9" s="180"/>
      <c r="D9" s="172"/>
      <c r="E9" s="173">
        <v>20.56</v>
      </c>
      <c r="F9" s="174"/>
      <c r="G9" s="173">
        <v>51.41</v>
      </c>
      <c r="H9" s="174"/>
      <c r="I9" s="173">
        <v>70.95</v>
      </c>
      <c r="J9" s="175" t="s">
        <v>83</v>
      </c>
      <c r="K9" s="174"/>
      <c r="L9" s="173">
        <v>67.45</v>
      </c>
      <c r="M9" s="175" t="s">
        <v>80</v>
      </c>
      <c r="N9" s="174"/>
      <c r="O9" s="180"/>
      <c r="P9" s="176"/>
      <c r="Q9" s="176"/>
    </row>
    <row r="10" spans="1:17" ht="12.75">
      <c r="A10" s="151">
        <v>8</v>
      </c>
      <c r="B10" s="158" t="s">
        <v>53</v>
      </c>
      <c r="C10" s="160">
        <v>5</v>
      </c>
      <c r="D10" s="153">
        <v>2</v>
      </c>
      <c r="E10" s="154">
        <v>21.15</v>
      </c>
      <c r="F10" s="155">
        <v>2</v>
      </c>
      <c r="G10" s="154" t="s">
        <v>84</v>
      </c>
      <c r="H10" s="155">
        <v>5</v>
      </c>
      <c r="I10" s="154">
        <v>65</v>
      </c>
      <c r="J10" s="156" t="s">
        <v>80</v>
      </c>
      <c r="K10" s="155">
        <v>3</v>
      </c>
      <c r="L10" s="154">
        <v>89</v>
      </c>
      <c r="M10" s="156" t="s">
        <v>80</v>
      </c>
      <c r="N10" s="155">
        <v>4</v>
      </c>
      <c r="O10" s="160">
        <v>0</v>
      </c>
      <c r="P10" s="157">
        <v>21</v>
      </c>
      <c r="Q10" s="157">
        <v>3</v>
      </c>
    </row>
    <row r="11" spans="1:17" ht="12.75">
      <c r="A11" s="151"/>
      <c r="B11" s="158"/>
      <c r="C11" s="160"/>
      <c r="D11" s="153"/>
      <c r="E11" s="154">
        <v>18.08</v>
      </c>
      <c r="F11" s="155"/>
      <c r="G11" s="154">
        <v>54.82</v>
      </c>
      <c r="H11" s="155"/>
      <c r="I11" s="154">
        <v>63.74</v>
      </c>
      <c r="J11" s="156" t="s">
        <v>80</v>
      </c>
      <c r="K11" s="155"/>
      <c r="L11" s="154">
        <v>112.56</v>
      </c>
      <c r="M11" s="156" t="s">
        <v>127</v>
      </c>
      <c r="N11" s="155"/>
      <c r="O11" s="160"/>
      <c r="P11" s="157"/>
      <c r="Q11" s="157"/>
    </row>
    <row r="12" spans="1:17" s="177" customFormat="1" ht="12.75">
      <c r="A12" s="170">
        <v>2</v>
      </c>
      <c r="B12" s="178" t="s">
        <v>32</v>
      </c>
      <c r="C12" s="180">
        <v>4</v>
      </c>
      <c r="D12" s="172">
        <v>4</v>
      </c>
      <c r="E12" s="173">
        <v>17.78</v>
      </c>
      <c r="F12" s="174">
        <v>1</v>
      </c>
      <c r="G12" s="173">
        <v>55.42</v>
      </c>
      <c r="H12" s="174">
        <v>3</v>
      </c>
      <c r="I12" s="173">
        <v>66.16</v>
      </c>
      <c r="J12" s="175" t="s">
        <v>80</v>
      </c>
      <c r="K12" s="174">
        <v>5</v>
      </c>
      <c r="L12" s="173">
        <v>93.63</v>
      </c>
      <c r="M12" s="175" t="s">
        <v>80</v>
      </c>
      <c r="N12" s="174">
        <v>5</v>
      </c>
      <c r="O12" s="180">
        <v>0</v>
      </c>
      <c r="P12" s="176">
        <v>22</v>
      </c>
      <c r="Q12" s="176">
        <v>4</v>
      </c>
    </row>
    <row r="13" spans="1:17" s="177" customFormat="1" ht="12.75">
      <c r="A13" s="170"/>
      <c r="B13" s="178"/>
      <c r="C13" s="180"/>
      <c r="D13" s="172"/>
      <c r="E13" s="173">
        <v>18.03</v>
      </c>
      <c r="F13" s="174"/>
      <c r="G13" s="173">
        <v>53.96</v>
      </c>
      <c r="H13" s="174"/>
      <c r="I13" s="173">
        <v>66.09</v>
      </c>
      <c r="J13" s="175" t="s">
        <v>80</v>
      </c>
      <c r="K13" s="174"/>
      <c r="L13" s="173">
        <v>103.65</v>
      </c>
      <c r="M13" s="175" t="s">
        <v>80</v>
      </c>
      <c r="N13" s="174"/>
      <c r="O13" s="180"/>
      <c r="P13" s="176"/>
      <c r="Q13" s="176"/>
    </row>
    <row r="14" spans="1:17" ht="12.75">
      <c r="A14" s="151">
        <v>7</v>
      </c>
      <c r="B14" s="158" t="s">
        <v>39</v>
      </c>
      <c r="C14" s="160">
        <v>3</v>
      </c>
      <c r="D14" s="153">
        <v>6</v>
      </c>
      <c r="E14" s="154" t="s">
        <v>84</v>
      </c>
      <c r="F14" s="155">
        <v>4</v>
      </c>
      <c r="G14" s="154">
        <v>54.54</v>
      </c>
      <c r="H14" s="155">
        <v>4</v>
      </c>
      <c r="I14" s="154">
        <v>62.69</v>
      </c>
      <c r="J14" s="156" t="s">
        <v>80</v>
      </c>
      <c r="K14" s="155">
        <v>2</v>
      </c>
      <c r="L14" s="154">
        <v>99.38</v>
      </c>
      <c r="M14" s="156" t="s">
        <v>96</v>
      </c>
      <c r="N14" s="155">
        <v>3</v>
      </c>
      <c r="O14" s="160">
        <v>0</v>
      </c>
      <c r="P14" s="157">
        <v>22</v>
      </c>
      <c r="Q14" s="157">
        <v>5</v>
      </c>
    </row>
    <row r="15" spans="1:17" ht="12.75">
      <c r="A15" s="151"/>
      <c r="B15" s="158"/>
      <c r="C15" s="160"/>
      <c r="D15" s="153"/>
      <c r="E15" s="154">
        <v>19.81</v>
      </c>
      <c r="F15" s="155"/>
      <c r="G15" s="154">
        <v>54.71</v>
      </c>
      <c r="H15" s="155"/>
      <c r="I15" s="154">
        <v>64.28</v>
      </c>
      <c r="J15" s="156" t="s">
        <v>80</v>
      </c>
      <c r="K15" s="155"/>
      <c r="L15" s="154">
        <v>78.22</v>
      </c>
      <c r="M15" s="156" t="s">
        <v>98</v>
      </c>
      <c r="N15" s="155"/>
      <c r="O15" s="160"/>
      <c r="P15" s="157"/>
      <c r="Q15" s="157"/>
    </row>
    <row r="16" spans="1:17" s="177" customFormat="1" ht="12.75">
      <c r="A16" s="170">
        <v>10</v>
      </c>
      <c r="B16" s="178" t="s">
        <v>42</v>
      </c>
      <c r="C16" s="180">
        <v>7</v>
      </c>
      <c r="D16" s="172">
        <v>5</v>
      </c>
      <c r="E16" s="173">
        <v>24.78</v>
      </c>
      <c r="F16" s="174">
        <v>6</v>
      </c>
      <c r="G16" s="173" t="s">
        <v>84</v>
      </c>
      <c r="H16" s="174">
        <v>11</v>
      </c>
      <c r="I16" s="173">
        <v>71.21</v>
      </c>
      <c r="J16" s="175" t="s">
        <v>80</v>
      </c>
      <c r="K16" s="174">
        <v>6</v>
      </c>
      <c r="L16" s="173">
        <v>130.88</v>
      </c>
      <c r="M16" s="175" t="s">
        <v>127</v>
      </c>
      <c r="N16" s="174">
        <v>8</v>
      </c>
      <c r="O16" s="180">
        <v>0</v>
      </c>
      <c r="P16" s="176">
        <v>43</v>
      </c>
      <c r="Q16" s="176">
        <v>6</v>
      </c>
    </row>
    <row r="17" spans="1:17" s="177" customFormat="1" ht="12.75">
      <c r="A17" s="170"/>
      <c r="B17" s="178"/>
      <c r="C17" s="180"/>
      <c r="D17" s="172"/>
      <c r="E17" s="173">
        <v>23.31</v>
      </c>
      <c r="F17" s="174"/>
      <c r="G17" s="173">
        <v>66.02</v>
      </c>
      <c r="H17" s="174"/>
      <c r="I17" s="173">
        <v>79.37</v>
      </c>
      <c r="J17" s="175" t="s">
        <v>83</v>
      </c>
      <c r="K17" s="174"/>
      <c r="L17" s="173">
        <v>119.19</v>
      </c>
      <c r="M17" s="175" t="s">
        <v>127</v>
      </c>
      <c r="N17" s="174"/>
      <c r="O17" s="180"/>
      <c r="P17" s="176"/>
      <c r="Q17" s="176"/>
    </row>
    <row r="18" spans="1:17" ht="12.75">
      <c r="A18" s="151">
        <v>13</v>
      </c>
      <c r="B18" s="158" t="s">
        <v>48</v>
      </c>
      <c r="C18" s="160">
        <v>9</v>
      </c>
      <c r="D18" s="153">
        <v>7</v>
      </c>
      <c r="E18" s="154">
        <v>35.07</v>
      </c>
      <c r="F18" s="155">
        <v>14</v>
      </c>
      <c r="G18" s="154">
        <v>63.67</v>
      </c>
      <c r="H18" s="155">
        <v>6</v>
      </c>
      <c r="I18" s="154">
        <v>75.73</v>
      </c>
      <c r="J18" s="156" t="s">
        <v>80</v>
      </c>
      <c r="K18" s="155">
        <v>7</v>
      </c>
      <c r="L18" s="154">
        <v>101.21</v>
      </c>
      <c r="M18" s="156" t="s">
        <v>98</v>
      </c>
      <c r="N18" s="155">
        <v>6</v>
      </c>
      <c r="O18" s="160">
        <v>0</v>
      </c>
      <c r="P18" s="157">
        <v>49</v>
      </c>
      <c r="Q18" s="157">
        <v>7</v>
      </c>
    </row>
    <row r="19" spans="1:17" ht="12.75">
      <c r="A19" s="151"/>
      <c r="B19" s="158"/>
      <c r="C19" s="160"/>
      <c r="D19" s="153"/>
      <c r="E19" s="154">
        <v>35.07</v>
      </c>
      <c r="F19" s="155"/>
      <c r="G19" s="154">
        <v>57.65</v>
      </c>
      <c r="H19" s="155"/>
      <c r="I19" s="154">
        <v>75.04</v>
      </c>
      <c r="J19" s="156" t="s">
        <v>80</v>
      </c>
      <c r="K19" s="155"/>
      <c r="L19" s="154">
        <v>117.12</v>
      </c>
      <c r="M19" s="156" t="s">
        <v>127</v>
      </c>
      <c r="N19" s="155"/>
      <c r="O19" s="160"/>
      <c r="P19" s="157"/>
      <c r="Q19" s="157"/>
    </row>
    <row r="20" spans="1:17" s="177" customFormat="1" ht="12.75">
      <c r="A20" s="170">
        <v>9</v>
      </c>
      <c r="B20" s="178" t="s">
        <v>45</v>
      </c>
      <c r="C20" s="180">
        <v>15</v>
      </c>
      <c r="D20" s="172">
        <v>10</v>
      </c>
      <c r="E20" s="173">
        <v>27.85</v>
      </c>
      <c r="F20" s="174">
        <v>8</v>
      </c>
      <c r="G20" s="173">
        <v>69.5</v>
      </c>
      <c r="H20" s="174">
        <v>10</v>
      </c>
      <c r="I20" s="173">
        <v>82.13</v>
      </c>
      <c r="J20" s="175" t="s">
        <v>83</v>
      </c>
      <c r="K20" s="174">
        <v>10</v>
      </c>
      <c r="L20" s="173">
        <v>132.56</v>
      </c>
      <c r="M20" s="175" t="s">
        <v>96</v>
      </c>
      <c r="N20" s="174">
        <v>7</v>
      </c>
      <c r="O20" s="180">
        <v>0</v>
      </c>
      <c r="P20" s="176">
        <v>60</v>
      </c>
      <c r="Q20" s="176">
        <v>8</v>
      </c>
    </row>
    <row r="21" spans="1:17" s="177" customFormat="1" ht="12.75">
      <c r="A21" s="170"/>
      <c r="B21" s="178"/>
      <c r="C21" s="180"/>
      <c r="D21" s="172"/>
      <c r="E21" s="173">
        <v>27.86</v>
      </c>
      <c r="F21" s="174"/>
      <c r="G21" s="173">
        <v>66</v>
      </c>
      <c r="H21" s="174"/>
      <c r="I21" s="173">
        <v>81.1</v>
      </c>
      <c r="J21" s="175" t="s">
        <v>80</v>
      </c>
      <c r="K21" s="174"/>
      <c r="L21" s="173">
        <v>117.86</v>
      </c>
      <c r="M21" s="175" t="s">
        <v>98</v>
      </c>
      <c r="N21" s="174"/>
      <c r="O21" s="180"/>
      <c r="P21" s="176"/>
      <c r="Q21" s="176"/>
    </row>
    <row r="22" spans="1:17" ht="12.75" customHeight="1">
      <c r="A22" s="151">
        <v>15</v>
      </c>
      <c r="B22" s="158" t="s">
        <v>26</v>
      </c>
      <c r="C22" s="160">
        <v>12</v>
      </c>
      <c r="D22" s="153">
        <v>12</v>
      </c>
      <c r="E22" s="154">
        <v>34.96</v>
      </c>
      <c r="F22" s="155">
        <v>11</v>
      </c>
      <c r="G22" s="154">
        <v>64.77</v>
      </c>
      <c r="H22" s="155">
        <v>9</v>
      </c>
      <c r="I22" s="154">
        <v>79.18</v>
      </c>
      <c r="J22" s="156" t="s">
        <v>80</v>
      </c>
      <c r="K22" s="155">
        <v>9</v>
      </c>
      <c r="L22" s="154">
        <v>148</v>
      </c>
      <c r="M22" s="156" t="s">
        <v>125</v>
      </c>
      <c r="N22" s="155">
        <v>9</v>
      </c>
      <c r="O22" s="160">
        <v>0</v>
      </c>
      <c r="P22" s="157">
        <v>62</v>
      </c>
      <c r="Q22" s="157">
        <v>9</v>
      </c>
    </row>
    <row r="23" spans="1:17" ht="12.75" customHeight="1">
      <c r="A23" s="151"/>
      <c r="B23" s="158"/>
      <c r="C23" s="160"/>
      <c r="D23" s="153"/>
      <c r="E23" s="154">
        <v>29.3</v>
      </c>
      <c r="F23" s="155"/>
      <c r="G23" s="154" t="s">
        <v>84</v>
      </c>
      <c r="H23" s="155"/>
      <c r="I23" s="154">
        <v>101.04</v>
      </c>
      <c r="J23" s="156" t="s">
        <v>92</v>
      </c>
      <c r="K23" s="155"/>
      <c r="L23" s="154">
        <v>175.87</v>
      </c>
      <c r="M23" s="156" t="s">
        <v>94</v>
      </c>
      <c r="N23" s="155"/>
      <c r="O23" s="160"/>
      <c r="P23" s="157"/>
      <c r="Q23" s="157"/>
    </row>
    <row r="24" spans="1:17" s="177" customFormat="1" ht="12.75" customHeight="1">
      <c r="A24" s="170">
        <v>16</v>
      </c>
      <c r="B24" s="178" t="s">
        <v>34</v>
      </c>
      <c r="C24" s="180">
        <v>20</v>
      </c>
      <c r="D24" s="172">
        <v>15</v>
      </c>
      <c r="E24" s="173" t="s">
        <v>84</v>
      </c>
      <c r="F24" s="174">
        <v>7</v>
      </c>
      <c r="G24" s="173">
        <v>66.08</v>
      </c>
      <c r="H24" s="174">
        <v>7</v>
      </c>
      <c r="I24" s="173">
        <v>75.42</v>
      </c>
      <c r="J24" s="175" t="s">
        <v>80</v>
      </c>
      <c r="K24" s="174">
        <v>8</v>
      </c>
      <c r="L24" s="173">
        <v>202.47</v>
      </c>
      <c r="M24" s="175" t="s">
        <v>81</v>
      </c>
      <c r="N24" s="174">
        <v>12</v>
      </c>
      <c r="O24" s="180">
        <v>0</v>
      </c>
      <c r="P24" s="176">
        <v>69</v>
      </c>
      <c r="Q24" s="176">
        <v>10</v>
      </c>
    </row>
    <row r="25" spans="1:17" s="177" customFormat="1" ht="12.75" customHeight="1">
      <c r="A25" s="170"/>
      <c r="B25" s="178"/>
      <c r="C25" s="180"/>
      <c r="D25" s="172"/>
      <c r="E25" s="173">
        <v>27.29</v>
      </c>
      <c r="F25" s="174"/>
      <c r="G25" s="173">
        <v>63.35</v>
      </c>
      <c r="H25" s="174"/>
      <c r="I25" s="173">
        <v>83.7</v>
      </c>
      <c r="J25" s="175" t="s">
        <v>83</v>
      </c>
      <c r="K25" s="174"/>
      <c r="L25" s="173">
        <v>174.88</v>
      </c>
      <c r="M25" s="175" t="s">
        <v>83</v>
      </c>
      <c r="N25" s="174"/>
      <c r="O25" s="180"/>
      <c r="P25" s="176"/>
      <c r="Q25" s="176"/>
    </row>
    <row r="26" spans="1:17" ht="12.75">
      <c r="A26" s="151">
        <v>4</v>
      </c>
      <c r="B26" s="158" t="s">
        <v>27</v>
      </c>
      <c r="C26" s="160">
        <v>6</v>
      </c>
      <c r="D26" s="153">
        <v>13</v>
      </c>
      <c r="E26" s="154" t="s">
        <v>84</v>
      </c>
      <c r="F26" s="155">
        <v>13</v>
      </c>
      <c r="G26" s="154">
        <v>70.76</v>
      </c>
      <c r="H26" s="155">
        <v>12</v>
      </c>
      <c r="I26" s="154">
        <v>86.55</v>
      </c>
      <c r="J26" s="156" t="s">
        <v>80</v>
      </c>
      <c r="K26" s="155">
        <v>12</v>
      </c>
      <c r="L26" s="154">
        <v>197.93</v>
      </c>
      <c r="M26" s="156" t="s">
        <v>81</v>
      </c>
      <c r="N26" s="155">
        <v>14</v>
      </c>
      <c r="O26" s="160">
        <v>0</v>
      </c>
      <c r="P26" s="157">
        <v>70</v>
      </c>
      <c r="Q26" s="157">
        <v>11</v>
      </c>
    </row>
    <row r="27" spans="1:17" ht="12.75">
      <c r="A27" s="151"/>
      <c r="B27" s="158"/>
      <c r="C27" s="160"/>
      <c r="D27" s="153"/>
      <c r="E27" s="154">
        <v>32.79</v>
      </c>
      <c r="F27" s="155"/>
      <c r="G27" s="154" t="s">
        <v>84</v>
      </c>
      <c r="H27" s="155"/>
      <c r="I27" s="154">
        <v>97.06</v>
      </c>
      <c r="J27" s="156" t="s">
        <v>83</v>
      </c>
      <c r="K27" s="155"/>
      <c r="L27" s="154">
        <v>221.75</v>
      </c>
      <c r="M27" s="156" t="s">
        <v>88</v>
      </c>
      <c r="N27" s="155"/>
      <c r="O27" s="160"/>
      <c r="P27" s="157"/>
      <c r="Q27" s="157"/>
    </row>
    <row r="28" spans="1:17" s="177" customFormat="1" ht="12.75">
      <c r="A28" s="170">
        <v>14</v>
      </c>
      <c r="B28" s="178" t="s">
        <v>47</v>
      </c>
      <c r="C28" s="180">
        <v>11</v>
      </c>
      <c r="D28" s="172">
        <v>22</v>
      </c>
      <c r="E28" s="173">
        <v>56.53</v>
      </c>
      <c r="F28" s="174">
        <v>10</v>
      </c>
      <c r="G28" s="173">
        <v>63.62</v>
      </c>
      <c r="H28" s="174">
        <v>8</v>
      </c>
      <c r="I28" s="173">
        <v>91.4</v>
      </c>
      <c r="J28" s="175" t="s">
        <v>83</v>
      </c>
      <c r="K28" s="174">
        <v>13</v>
      </c>
      <c r="L28" s="173">
        <v>204.37</v>
      </c>
      <c r="M28" s="175" t="s">
        <v>88</v>
      </c>
      <c r="N28" s="174">
        <v>10</v>
      </c>
      <c r="O28" s="180">
        <v>0</v>
      </c>
      <c r="P28" s="176">
        <v>74</v>
      </c>
      <c r="Q28" s="176">
        <v>12</v>
      </c>
    </row>
    <row r="29" spans="1:17" s="177" customFormat="1" ht="12.75">
      <c r="A29" s="170"/>
      <c r="B29" s="178"/>
      <c r="C29" s="180"/>
      <c r="D29" s="172"/>
      <c r="E29" s="173">
        <v>28.47</v>
      </c>
      <c r="F29" s="174"/>
      <c r="G29" s="173">
        <v>64.5</v>
      </c>
      <c r="H29" s="174"/>
      <c r="I29" s="173">
        <v>90.74</v>
      </c>
      <c r="J29" s="175" t="s">
        <v>83</v>
      </c>
      <c r="K29" s="174"/>
      <c r="L29" s="173">
        <v>161.12</v>
      </c>
      <c r="M29" s="175" t="s">
        <v>85</v>
      </c>
      <c r="N29" s="174"/>
      <c r="O29" s="180"/>
      <c r="P29" s="176"/>
      <c r="Q29" s="176"/>
    </row>
    <row r="30" spans="1:17" ht="12.75">
      <c r="A30" s="151">
        <v>37</v>
      </c>
      <c r="B30" s="158" t="s">
        <v>36</v>
      </c>
      <c r="C30" s="160">
        <v>8</v>
      </c>
      <c r="D30" s="153">
        <v>8</v>
      </c>
      <c r="E30" s="154" t="s">
        <v>82</v>
      </c>
      <c r="F30" s="155">
        <v>17</v>
      </c>
      <c r="G30" s="154" t="s">
        <v>82</v>
      </c>
      <c r="H30" s="155">
        <v>17</v>
      </c>
      <c r="I30" s="154" t="s">
        <v>82</v>
      </c>
      <c r="J30" s="156" t="s">
        <v>80</v>
      </c>
      <c r="K30" s="155">
        <v>17</v>
      </c>
      <c r="L30" s="154" t="s">
        <v>82</v>
      </c>
      <c r="M30" s="156" t="s">
        <v>80</v>
      </c>
      <c r="N30" s="155">
        <v>17</v>
      </c>
      <c r="O30" s="160">
        <v>0</v>
      </c>
      <c r="P30" s="157">
        <v>84</v>
      </c>
      <c r="Q30" s="157">
        <v>13</v>
      </c>
    </row>
    <row r="31" spans="1:17" ht="12.75">
      <c r="A31" s="151"/>
      <c r="B31" s="158"/>
      <c r="C31" s="160"/>
      <c r="D31" s="153"/>
      <c r="E31" s="154" t="s">
        <v>82</v>
      </c>
      <c r="F31" s="155"/>
      <c r="G31" s="154" t="s">
        <v>82</v>
      </c>
      <c r="H31" s="155"/>
      <c r="I31" s="154" t="s">
        <v>82</v>
      </c>
      <c r="J31" s="156" t="s">
        <v>80</v>
      </c>
      <c r="K31" s="155"/>
      <c r="L31" s="154" t="s">
        <v>82</v>
      </c>
      <c r="M31" s="156" t="s">
        <v>80</v>
      </c>
      <c r="N31" s="155"/>
      <c r="O31" s="160"/>
      <c r="P31" s="157"/>
      <c r="Q31" s="157"/>
    </row>
    <row r="32" spans="1:17" s="177" customFormat="1" ht="12.75">
      <c r="A32" s="170">
        <v>31</v>
      </c>
      <c r="B32" s="178" t="s">
        <v>25</v>
      </c>
      <c r="C32" s="180">
        <v>10</v>
      </c>
      <c r="D32" s="172">
        <v>9</v>
      </c>
      <c r="E32" s="173" t="s">
        <v>82</v>
      </c>
      <c r="F32" s="174">
        <v>17</v>
      </c>
      <c r="G32" s="173" t="s">
        <v>82</v>
      </c>
      <c r="H32" s="174">
        <v>17</v>
      </c>
      <c r="I32" s="173" t="s">
        <v>82</v>
      </c>
      <c r="J32" s="175" t="s">
        <v>80</v>
      </c>
      <c r="K32" s="174">
        <v>17</v>
      </c>
      <c r="L32" s="173" t="s">
        <v>82</v>
      </c>
      <c r="M32" s="175" t="s">
        <v>80</v>
      </c>
      <c r="N32" s="174">
        <v>17</v>
      </c>
      <c r="O32" s="180">
        <v>0</v>
      </c>
      <c r="P32" s="176">
        <v>87</v>
      </c>
      <c r="Q32" s="176">
        <v>14</v>
      </c>
    </row>
    <row r="33" spans="1:17" s="177" customFormat="1" ht="12.75">
      <c r="A33" s="170"/>
      <c r="B33" s="178"/>
      <c r="C33" s="180"/>
      <c r="D33" s="172"/>
      <c r="E33" s="173" t="s">
        <v>82</v>
      </c>
      <c r="F33" s="174"/>
      <c r="G33" s="173" t="s">
        <v>82</v>
      </c>
      <c r="H33" s="174"/>
      <c r="I33" s="173" t="s">
        <v>82</v>
      </c>
      <c r="J33" s="175" t="s">
        <v>80</v>
      </c>
      <c r="K33" s="174"/>
      <c r="L33" s="173" t="s">
        <v>82</v>
      </c>
      <c r="M33" s="175" t="s">
        <v>80</v>
      </c>
      <c r="N33" s="174"/>
      <c r="O33" s="180"/>
      <c r="P33" s="176"/>
      <c r="Q33" s="176"/>
    </row>
    <row r="34" spans="1:17" ht="12.75">
      <c r="A34" s="151">
        <v>1</v>
      </c>
      <c r="B34" s="158" t="s">
        <v>49</v>
      </c>
      <c r="C34" s="160">
        <v>16</v>
      </c>
      <c r="D34" s="153">
        <v>17</v>
      </c>
      <c r="E34" s="154" t="s">
        <v>84</v>
      </c>
      <c r="F34" s="155">
        <v>16</v>
      </c>
      <c r="G34" s="154" t="s">
        <v>84</v>
      </c>
      <c r="H34" s="155">
        <v>14</v>
      </c>
      <c r="I34" s="154">
        <v>93.5</v>
      </c>
      <c r="J34" s="156" t="s">
        <v>83</v>
      </c>
      <c r="K34" s="155">
        <v>11</v>
      </c>
      <c r="L34" s="154">
        <v>208.25</v>
      </c>
      <c r="M34" s="156" t="s">
        <v>124</v>
      </c>
      <c r="N34" s="155">
        <v>16</v>
      </c>
      <c r="O34" s="160">
        <v>0</v>
      </c>
      <c r="P34" s="157">
        <v>90</v>
      </c>
      <c r="Q34" s="157">
        <v>15</v>
      </c>
    </row>
    <row r="35" spans="1:17" ht="12.75">
      <c r="A35" s="151"/>
      <c r="B35" s="158"/>
      <c r="C35" s="160"/>
      <c r="D35" s="153"/>
      <c r="E35" s="154">
        <v>58.6</v>
      </c>
      <c r="F35" s="155"/>
      <c r="G35" s="154">
        <v>74.85</v>
      </c>
      <c r="H35" s="155"/>
      <c r="I35" s="154">
        <v>83.34</v>
      </c>
      <c r="J35" s="156" t="s">
        <v>80</v>
      </c>
      <c r="K35" s="155"/>
      <c r="L35" s="154">
        <v>216.19</v>
      </c>
      <c r="M35" s="156" t="s">
        <v>81</v>
      </c>
      <c r="N35" s="155"/>
      <c r="O35" s="160"/>
      <c r="P35" s="157"/>
      <c r="Q35" s="157"/>
    </row>
    <row r="36" spans="1:17" s="177" customFormat="1" ht="12.75">
      <c r="A36" s="170">
        <v>3</v>
      </c>
      <c r="B36" s="178" t="s">
        <v>31</v>
      </c>
      <c r="C36" s="180">
        <v>21</v>
      </c>
      <c r="D36" s="172">
        <v>14</v>
      </c>
      <c r="E36" s="173">
        <v>41.41</v>
      </c>
      <c r="F36" s="174">
        <v>12</v>
      </c>
      <c r="G36" s="173">
        <v>74.75</v>
      </c>
      <c r="H36" s="174">
        <v>13</v>
      </c>
      <c r="I36" s="173">
        <v>93.84</v>
      </c>
      <c r="J36" s="175" t="s">
        <v>80</v>
      </c>
      <c r="K36" s="174">
        <v>16</v>
      </c>
      <c r="L36" s="173">
        <v>207.4</v>
      </c>
      <c r="M36" s="175" t="s">
        <v>125</v>
      </c>
      <c r="N36" s="174">
        <v>15</v>
      </c>
      <c r="O36" s="180">
        <v>0</v>
      </c>
      <c r="P36" s="176">
        <v>91</v>
      </c>
      <c r="Q36" s="176">
        <v>16</v>
      </c>
    </row>
    <row r="37" spans="1:17" s="177" customFormat="1" ht="12.75">
      <c r="A37" s="170"/>
      <c r="B37" s="178"/>
      <c r="C37" s="180"/>
      <c r="D37" s="172"/>
      <c r="E37" s="173">
        <v>31.2</v>
      </c>
      <c r="F37" s="174"/>
      <c r="G37" s="173" t="s">
        <v>84</v>
      </c>
      <c r="H37" s="174"/>
      <c r="I37" s="173">
        <v>99.17</v>
      </c>
      <c r="J37" s="175" t="s">
        <v>83</v>
      </c>
      <c r="K37" s="174"/>
      <c r="L37" s="173">
        <v>224.65</v>
      </c>
      <c r="M37" s="175" t="s">
        <v>87</v>
      </c>
      <c r="N37" s="174"/>
      <c r="O37" s="180"/>
      <c r="P37" s="176"/>
      <c r="Q37" s="176"/>
    </row>
    <row r="38" spans="1:17" ht="12.75">
      <c r="A38" s="151">
        <v>5</v>
      </c>
      <c r="B38" s="158" t="s">
        <v>43</v>
      </c>
      <c r="C38" s="160">
        <v>13</v>
      </c>
      <c r="D38" s="153">
        <v>20</v>
      </c>
      <c r="E38" s="154">
        <v>60.09</v>
      </c>
      <c r="F38" s="155">
        <v>15</v>
      </c>
      <c r="G38" s="154" t="s">
        <v>84</v>
      </c>
      <c r="H38" s="155">
        <v>16</v>
      </c>
      <c r="I38" s="154">
        <v>93.19</v>
      </c>
      <c r="J38" s="156" t="s">
        <v>80</v>
      </c>
      <c r="K38" s="155">
        <v>15</v>
      </c>
      <c r="L38" s="154">
        <v>197.59</v>
      </c>
      <c r="M38" s="156" t="s">
        <v>124</v>
      </c>
      <c r="N38" s="155">
        <v>13</v>
      </c>
      <c r="O38" s="160">
        <v>0</v>
      </c>
      <c r="P38" s="157">
        <v>92</v>
      </c>
      <c r="Q38" s="157">
        <v>17</v>
      </c>
    </row>
    <row r="39" spans="1:17" ht="12.75">
      <c r="A39" s="151"/>
      <c r="B39" s="158"/>
      <c r="C39" s="160"/>
      <c r="D39" s="153"/>
      <c r="E39" s="154">
        <v>42.68</v>
      </c>
      <c r="F39" s="155"/>
      <c r="G39" s="154" t="s">
        <v>84</v>
      </c>
      <c r="H39" s="155"/>
      <c r="I39" s="154">
        <v>105.39</v>
      </c>
      <c r="J39" s="156" t="s">
        <v>80</v>
      </c>
      <c r="K39" s="155"/>
      <c r="L39" s="154">
        <v>215.64</v>
      </c>
      <c r="M39" s="156" t="s">
        <v>126</v>
      </c>
      <c r="N39" s="155"/>
      <c r="O39" s="160"/>
      <c r="P39" s="157"/>
      <c r="Q39" s="157"/>
    </row>
    <row r="40" spans="1:17" s="177" customFormat="1" ht="12.75">
      <c r="A40" s="170">
        <v>12</v>
      </c>
      <c r="B40" s="178" t="s">
        <v>99</v>
      </c>
      <c r="C40" s="180">
        <v>24</v>
      </c>
      <c r="D40" s="172">
        <v>24</v>
      </c>
      <c r="E40" s="173">
        <v>35.95</v>
      </c>
      <c r="F40" s="174">
        <v>9</v>
      </c>
      <c r="G40" s="173">
        <v>76.12</v>
      </c>
      <c r="H40" s="174">
        <v>15</v>
      </c>
      <c r="I40" s="173">
        <v>92.97</v>
      </c>
      <c r="J40" s="175" t="s">
        <v>80</v>
      </c>
      <c r="K40" s="174">
        <v>14</v>
      </c>
      <c r="L40" s="173">
        <v>164.17</v>
      </c>
      <c r="M40" s="175" t="s">
        <v>83</v>
      </c>
      <c r="N40" s="174">
        <v>11</v>
      </c>
      <c r="O40" s="180">
        <v>0</v>
      </c>
      <c r="P40" s="176">
        <v>97</v>
      </c>
      <c r="Q40" s="176">
        <v>18</v>
      </c>
    </row>
    <row r="41" spans="1:17" s="177" customFormat="1" ht="12.75">
      <c r="A41" s="170"/>
      <c r="B41" s="178"/>
      <c r="C41" s="180"/>
      <c r="D41" s="172"/>
      <c r="E41" s="173">
        <v>27.98</v>
      </c>
      <c r="F41" s="174"/>
      <c r="G41" s="173">
        <v>90.54</v>
      </c>
      <c r="H41" s="174"/>
      <c r="I41" s="173">
        <v>104.36</v>
      </c>
      <c r="J41" s="175" t="s">
        <v>83</v>
      </c>
      <c r="K41" s="174"/>
      <c r="L41" s="173">
        <v>188.5</v>
      </c>
      <c r="M41" s="175" t="s">
        <v>129</v>
      </c>
      <c r="N41" s="174"/>
      <c r="O41" s="180"/>
      <c r="P41" s="176"/>
      <c r="Q41" s="176"/>
    </row>
    <row r="42" spans="1:17" ht="12.75">
      <c r="A42" s="151">
        <v>35</v>
      </c>
      <c r="B42" s="158" t="s">
        <v>40</v>
      </c>
      <c r="C42" s="160">
        <v>18</v>
      </c>
      <c r="D42" s="153">
        <v>11</v>
      </c>
      <c r="E42" s="154" t="s">
        <v>82</v>
      </c>
      <c r="F42" s="155">
        <v>17</v>
      </c>
      <c r="G42" s="154" t="s">
        <v>82</v>
      </c>
      <c r="H42" s="155">
        <v>17</v>
      </c>
      <c r="I42" s="154" t="s">
        <v>82</v>
      </c>
      <c r="J42" s="156" t="s">
        <v>80</v>
      </c>
      <c r="K42" s="155">
        <v>17</v>
      </c>
      <c r="L42" s="154" t="s">
        <v>82</v>
      </c>
      <c r="M42" s="156" t="s">
        <v>80</v>
      </c>
      <c r="N42" s="155">
        <v>17</v>
      </c>
      <c r="O42" s="160">
        <v>0</v>
      </c>
      <c r="P42" s="157">
        <v>97</v>
      </c>
      <c r="Q42" s="157">
        <v>19</v>
      </c>
    </row>
    <row r="43" spans="1:17" ht="12.75">
      <c r="A43" s="151"/>
      <c r="B43" s="158"/>
      <c r="C43" s="160"/>
      <c r="D43" s="153"/>
      <c r="E43" s="154" t="s">
        <v>82</v>
      </c>
      <c r="F43" s="155"/>
      <c r="G43" s="154" t="s">
        <v>82</v>
      </c>
      <c r="H43" s="155"/>
      <c r="I43" s="154" t="s">
        <v>82</v>
      </c>
      <c r="J43" s="156" t="s">
        <v>80</v>
      </c>
      <c r="K43" s="155"/>
      <c r="L43" s="154" t="s">
        <v>82</v>
      </c>
      <c r="M43" s="156" t="s">
        <v>80</v>
      </c>
      <c r="N43" s="155"/>
      <c r="O43" s="160"/>
      <c r="P43" s="157"/>
      <c r="Q43" s="157"/>
    </row>
    <row r="44" spans="1:17" s="177" customFormat="1" ht="12.75">
      <c r="A44" s="170">
        <v>38</v>
      </c>
      <c r="B44" s="178" t="s">
        <v>52</v>
      </c>
      <c r="C44" s="180">
        <v>14</v>
      </c>
      <c r="D44" s="172">
        <v>23</v>
      </c>
      <c r="E44" s="173" t="s">
        <v>82</v>
      </c>
      <c r="F44" s="174">
        <v>17</v>
      </c>
      <c r="G44" s="173" t="s">
        <v>82</v>
      </c>
      <c r="H44" s="174">
        <v>17</v>
      </c>
      <c r="I44" s="173" t="s">
        <v>82</v>
      </c>
      <c r="J44" s="175" t="s">
        <v>80</v>
      </c>
      <c r="K44" s="174">
        <v>17</v>
      </c>
      <c r="L44" s="173" t="s">
        <v>82</v>
      </c>
      <c r="M44" s="175" t="s">
        <v>80</v>
      </c>
      <c r="N44" s="174">
        <v>17</v>
      </c>
      <c r="O44" s="180">
        <v>0</v>
      </c>
      <c r="P44" s="176">
        <v>105</v>
      </c>
      <c r="Q44" s="176">
        <v>20</v>
      </c>
    </row>
    <row r="45" spans="1:17" s="177" customFormat="1" ht="12.75">
      <c r="A45" s="170"/>
      <c r="B45" s="178"/>
      <c r="C45" s="180"/>
      <c r="D45" s="172"/>
      <c r="E45" s="173" t="s">
        <v>82</v>
      </c>
      <c r="F45" s="174"/>
      <c r="G45" s="173" t="s">
        <v>82</v>
      </c>
      <c r="H45" s="174"/>
      <c r="I45" s="173" t="s">
        <v>82</v>
      </c>
      <c r="J45" s="175" t="s">
        <v>80</v>
      </c>
      <c r="K45" s="174"/>
      <c r="L45" s="173" t="s">
        <v>82</v>
      </c>
      <c r="M45" s="175" t="s">
        <v>80</v>
      </c>
      <c r="N45" s="174"/>
      <c r="O45" s="180"/>
      <c r="P45" s="176"/>
      <c r="Q45" s="176"/>
    </row>
    <row r="46" spans="1:17" ht="12.75">
      <c r="A46" s="151">
        <v>33</v>
      </c>
      <c r="B46" s="158" t="s">
        <v>29</v>
      </c>
      <c r="C46" s="160">
        <v>19</v>
      </c>
      <c r="D46" s="153">
        <v>19</v>
      </c>
      <c r="E46" s="154" t="s">
        <v>82</v>
      </c>
      <c r="F46" s="155">
        <v>17</v>
      </c>
      <c r="G46" s="154" t="s">
        <v>82</v>
      </c>
      <c r="H46" s="155">
        <v>17</v>
      </c>
      <c r="I46" s="154" t="s">
        <v>82</v>
      </c>
      <c r="J46" s="156" t="s">
        <v>80</v>
      </c>
      <c r="K46" s="155">
        <v>17</v>
      </c>
      <c r="L46" s="154" t="s">
        <v>82</v>
      </c>
      <c r="M46" s="156" t="s">
        <v>80</v>
      </c>
      <c r="N46" s="155">
        <v>17</v>
      </c>
      <c r="O46" s="160">
        <v>0</v>
      </c>
      <c r="P46" s="157">
        <v>106</v>
      </c>
      <c r="Q46" s="157">
        <v>21</v>
      </c>
    </row>
    <row r="47" spans="1:17" ht="12.75">
      <c r="A47" s="151"/>
      <c r="B47" s="158"/>
      <c r="C47" s="160"/>
      <c r="D47" s="153"/>
      <c r="E47" s="154" t="s">
        <v>82</v>
      </c>
      <c r="F47" s="155"/>
      <c r="G47" s="154" t="s">
        <v>82</v>
      </c>
      <c r="H47" s="155"/>
      <c r="I47" s="154" t="s">
        <v>82</v>
      </c>
      <c r="J47" s="156" t="s">
        <v>80</v>
      </c>
      <c r="K47" s="155"/>
      <c r="L47" s="154" t="s">
        <v>82</v>
      </c>
      <c r="M47" s="156" t="s">
        <v>80</v>
      </c>
      <c r="N47" s="155"/>
      <c r="O47" s="160"/>
      <c r="P47" s="157"/>
      <c r="Q47" s="157"/>
    </row>
    <row r="48" spans="1:17" s="177" customFormat="1" ht="12.75" customHeight="1">
      <c r="A48" s="170">
        <v>32</v>
      </c>
      <c r="B48" s="171" t="s">
        <v>28</v>
      </c>
      <c r="C48" s="172">
        <v>23</v>
      </c>
      <c r="D48" s="172">
        <v>18</v>
      </c>
      <c r="E48" s="173" t="s">
        <v>82</v>
      </c>
      <c r="F48" s="174">
        <v>17</v>
      </c>
      <c r="G48" s="173" t="s">
        <v>82</v>
      </c>
      <c r="H48" s="174">
        <v>17</v>
      </c>
      <c r="I48" s="173" t="s">
        <v>82</v>
      </c>
      <c r="J48" s="175" t="s">
        <v>80</v>
      </c>
      <c r="K48" s="174">
        <v>17</v>
      </c>
      <c r="L48" s="173" t="s">
        <v>82</v>
      </c>
      <c r="M48" s="175" t="s">
        <v>80</v>
      </c>
      <c r="N48" s="174">
        <v>17</v>
      </c>
      <c r="O48" s="172">
        <v>0</v>
      </c>
      <c r="P48" s="176">
        <v>109</v>
      </c>
      <c r="Q48" s="176">
        <v>22</v>
      </c>
    </row>
    <row r="49" spans="1:17" s="177" customFormat="1" ht="12.75" customHeight="1">
      <c r="A49" s="170"/>
      <c r="B49" s="171"/>
      <c r="C49" s="172"/>
      <c r="D49" s="172"/>
      <c r="E49" s="173" t="s">
        <v>82</v>
      </c>
      <c r="F49" s="174"/>
      <c r="G49" s="173" t="s">
        <v>82</v>
      </c>
      <c r="H49" s="174"/>
      <c r="I49" s="173" t="s">
        <v>82</v>
      </c>
      <c r="J49" s="175" t="s">
        <v>80</v>
      </c>
      <c r="K49" s="174"/>
      <c r="L49" s="173" t="s">
        <v>82</v>
      </c>
      <c r="M49" s="175" t="s">
        <v>80</v>
      </c>
      <c r="N49" s="174"/>
      <c r="O49" s="172"/>
      <c r="P49" s="176"/>
      <c r="Q49" s="176"/>
    </row>
    <row r="50" spans="1:17" ht="12.75">
      <c r="A50" s="151">
        <v>36</v>
      </c>
      <c r="B50" s="158" t="s">
        <v>41</v>
      </c>
      <c r="C50" s="160">
        <v>22</v>
      </c>
      <c r="D50" s="153">
        <v>21</v>
      </c>
      <c r="E50" s="154" t="s">
        <v>82</v>
      </c>
      <c r="F50" s="155">
        <v>17</v>
      </c>
      <c r="G50" s="154" t="s">
        <v>82</v>
      </c>
      <c r="H50" s="155">
        <v>17</v>
      </c>
      <c r="I50" s="154" t="s">
        <v>82</v>
      </c>
      <c r="J50" s="156" t="s">
        <v>80</v>
      </c>
      <c r="K50" s="155">
        <v>17</v>
      </c>
      <c r="L50" s="154" t="s">
        <v>82</v>
      </c>
      <c r="M50" s="156" t="s">
        <v>80</v>
      </c>
      <c r="N50" s="155">
        <v>17</v>
      </c>
      <c r="O50" s="160">
        <v>0</v>
      </c>
      <c r="P50" s="157">
        <v>111</v>
      </c>
      <c r="Q50" s="157">
        <v>23</v>
      </c>
    </row>
    <row r="51" spans="1:17" ht="12.75">
      <c r="A51" s="151"/>
      <c r="B51" s="158"/>
      <c r="C51" s="160"/>
      <c r="D51" s="153"/>
      <c r="E51" s="154" t="s">
        <v>82</v>
      </c>
      <c r="F51" s="155"/>
      <c r="G51" s="154" t="s">
        <v>82</v>
      </c>
      <c r="H51" s="155"/>
      <c r="I51" s="154" t="s">
        <v>82</v>
      </c>
      <c r="J51" s="156" t="s">
        <v>80</v>
      </c>
      <c r="K51" s="155"/>
      <c r="L51" s="154" t="s">
        <v>82</v>
      </c>
      <c r="M51" s="156" t="s">
        <v>80</v>
      </c>
      <c r="N51" s="155"/>
      <c r="O51" s="160"/>
      <c r="P51" s="157"/>
      <c r="Q51" s="157"/>
    </row>
    <row r="52" spans="1:17" s="177" customFormat="1" ht="12.75">
      <c r="A52" s="170">
        <v>34</v>
      </c>
      <c r="B52" s="178" t="s">
        <v>35</v>
      </c>
      <c r="C52" s="180">
        <v>17</v>
      </c>
      <c r="D52" s="172">
        <v>16</v>
      </c>
      <c r="E52" s="173" t="s">
        <v>82</v>
      </c>
      <c r="F52" s="174">
        <v>17</v>
      </c>
      <c r="G52" s="173" t="s">
        <v>82</v>
      </c>
      <c r="H52" s="174">
        <v>17</v>
      </c>
      <c r="I52" s="173" t="s">
        <v>82</v>
      </c>
      <c r="J52" s="175" t="s">
        <v>80</v>
      </c>
      <c r="K52" s="174">
        <v>17</v>
      </c>
      <c r="L52" s="173" t="s">
        <v>82</v>
      </c>
      <c r="M52" s="175" t="s">
        <v>80</v>
      </c>
      <c r="N52" s="174">
        <v>17</v>
      </c>
      <c r="O52" s="180">
        <v>20</v>
      </c>
      <c r="P52" s="176">
        <v>121</v>
      </c>
      <c r="Q52" s="176">
        <v>24</v>
      </c>
    </row>
    <row r="53" spans="1:17" s="177" customFormat="1" ht="13.5" thickBot="1">
      <c r="A53" s="259"/>
      <c r="B53" s="260"/>
      <c r="C53" s="261"/>
      <c r="D53" s="262"/>
      <c r="E53" s="263" t="s">
        <v>82</v>
      </c>
      <c r="F53" s="264"/>
      <c r="G53" s="263" t="s">
        <v>82</v>
      </c>
      <c r="H53" s="264"/>
      <c r="I53" s="263" t="s">
        <v>82</v>
      </c>
      <c r="J53" s="265" t="s">
        <v>80</v>
      </c>
      <c r="K53" s="264"/>
      <c r="L53" s="263" t="s">
        <v>82</v>
      </c>
      <c r="M53" s="265" t="s">
        <v>80</v>
      </c>
      <c r="N53" s="264"/>
      <c r="O53" s="261"/>
      <c r="P53" s="266"/>
      <c r="Q53" s="266"/>
    </row>
  </sheetData>
  <sheetProtection/>
  <mergeCells count="282">
    <mergeCell ref="D44:D45"/>
    <mergeCell ref="K44:K45"/>
    <mergeCell ref="N44:N45"/>
    <mergeCell ref="O44:O45"/>
    <mergeCell ref="P44:P45"/>
    <mergeCell ref="Q44:Q45"/>
    <mergeCell ref="K30:K31"/>
    <mergeCell ref="N30:N31"/>
    <mergeCell ref="O30:O31"/>
    <mergeCell ref="P30:P31"/>
    <mergeCell ref="Q30:Q31"/>
    <mergeCell ref="A44:A45"/>
    <mergeCell ref="B44:B45"/>
    <mergeCell ref="C44:C45"/>
    <mergeCell ref="F44:F45"/>
    <mergeCell ref="H44:H45"/>
    <mergeCell ref="A30:A31"/>
    <mergeCell ref="B30:B31"/>
    <mergeCell ref="C30:C31"/>
    <mergeCell ref="F30:F31"/>
    <mergeCell ref="H30:H31"/>
    <mergeCell ref="D30:D31"/>
    <mergeCell ref="D50:D51"/>
    <mergeCell ref="K50:K51"/>
    <mergeCell ref="N50:N51"/>
    <mergeCell ref="O50:O51"/>
    <mergeCell ref="P50:P51"/>
    <mergeCell ref="Q50:Q51"/>
    <mergeCell ref="K42:K43"/>
    <mergeCell ref="N42:N43"/>
    <mergeCell ref="O42:O43"/>
    <mergeCell ref="P42:P43"/>
    <mergeCell ref="Q42:Q43"/>
    <mergeCell ref="A50:A51"/>
    <mergeCell ref="B50:B51"/>
    <mergeCell ref="C50:C51"/>
    <mergeCell ref="F50:F51"/>
    <mergeCell ref="H50:H51"/>
    <mergeCell ref="A42:A43"/>
    <mergeCell ref="B42:B43"/>
    <mergeCell ref="C42:C43"/>
    <mergeCell ref="F42:F43"/>
    <mergeCell ref="H42:H43"/>
    <mergeCell ref="D42:D43"/>
    <mergeCell ref="D52:D53"/>
    <mergeCell ref="K52:K53"/>
    <mergeCell ref="N52:N53"/>
    <mergeCell ref="O52:O53"/>
    <mergeCell ref="P52:P53"/>
    <mergeCell ref="Q52:Q53"/>
    <mergeCell ref="K46:K47"/>
    <mergeCell ref="N46:N47"/>
    <mergeCell ref="O46:O47"/>
    <mergeCell ref="P46:P47"/>
    <mergeCell ref="Q46:Q47"/>
    <mergeCell ref="A52:A53"/>
    <mergeCell ref="B52:B53"/>
    <mergeCell ref="C52:C53"/>
    <mergeCell ref="F52:F53"/>
    <mergeCell ref="H52:H53"/>
    <mergeCell ref="A46:A47"/>
    <mergeCell ref="B46:B47"/>
    <mergeCell ref="C46:C47"/>
    <mergeCell ref="F46:F47"/>
    <mergeCell ref="H46:H47"/>
    <mergeCell ref="D46:D47"/>
    <mergeCell ref="D48:D49"/>
    <mergeCell ref="K48:K49"/>
    <mergeCell ref="N48:N49"/>
    <mergeCell ref="O48:O49"/>
    <mergeCell ref="P48:P49"/>
    <mergeCell ref="Q48:Q49"/>
    <mergeCell ref="H48:H49"/>
    <mergeCell ref="F48:F49"/>
    <mergeCell ref="K32:K33"/>
    <mergeCell ref="N32:N33"/>
    <mergeCell ref="O32:O33"/>
    <mergeCell ref="P32:P33"/>
    <mergeCell ref="Q32:Q33"/>
    <mergeCell ref="A32:A33"/>
    <mergeCell ref="B32:B33"/>
    <mergeCell ref="C32:C33"/>
    <mergeCell ref="F32:F33"/>
    <mergeCell ref="H32:H33"/>
    <mergeCell ref="D32:D33"/>
    <mergeCell ref="A48:A49"/>
    <mergeCell ref="B48:B49"/>
    <mergeCell ref="C48:C49"/>
    <mergeCell ref="K24:K25"/>
    <mergeCell ref="N24:N25"/>
    <mergeCell ref="O24:O25"/>
    <mergeCell ref="P24:P25"/>
    <mergeCell ref="Q24:Q25"/>
    <mergeCell ref="A24:A25"/>
    <mergeCell ref="B24:B25"/>
    <mergeCell ref="C24:C25"/>
    <mergeCell ref="F24:F25"/>
    <mergeCell ref="H24:H25"/>
    <mergeCell ref="D24:D25"/>
    <mergeCell ref="K22:K23"/>
    <mergeCell ref="N22:N23"/>
    <mergeCell ref="O22:O23"/>
    <mergeCell ref="P22:P23"/>
    <mergeCell ref="Q22:Q23"/>
    <mergeCell ref="A22:A23"/>
    <mergeCell ref="B22:B23"/>
    <mergeCell ref="C22:C23"/>
    <mergeCell ref="F22:F23"/>
    <mergeCell ref="H22:H23"/>
    <mergeCell ref="D22:D23"/>
    <mergeCell ref="D28:D29"/>
    <mergeCell ref="K28:K29"/>
    <mergeCell ref="N28:N29"/>
    <mergeCell ref="O28:O29"/>
    <mergeCell ref="P28:P29"/>
    <mergeCell ref="Q28:Q29"/>
    <mergeCell ref="K18:K19"/>
    <mergeCell ref="N18:N19"/>
    <mergeCell ref="O18:O19"/>
    <mergeCell ref="P18:P19"/>
    <mergeCell ref="Q18:Q19"/>
    <mergeCell ref="A28:A29"/>
    <mergeCell ref="B28:B29"/>
    <mergeCell ref="C28:C29"/>
    <mergeCell ref="F28:F29"/>
    <mergeCell ref="H28:H29"/>
    <mergeCell ref="A18:A19"/>
    <mergeCell ref="B18:B19"/>
    <mergeCell ref="C18:C19"/>
    <mergeCell ref="F18:F19"/>
    <mergeCell ref="H18:H19"/>
    <mergeCell ref="D18:D19"/>
    <mergeCell ref="D40:D41"/>
    <mergeCell ref="K40:K41"/>
    <mergeCell ref="N40:N41"/>
    <mergeCell ref="O40:O41"/>
    <mergeCell ref="P40:P41"/>
    <mergeCell ref="Q40:Q41"/>
    <mergeCell ref="K8:K9"/>
    <mergeCell ref="N8:N9"/>
    <mergeCell ref="O8:O9"/>
    <mergeCell ref="P8:P9"/>
    <mergeCell ref="Q8:Q9"/>
    <mergeCell ref="A40:A41"/>
    <mergeCell ref="B40:B41"/>
    <mergeCell ref="C40:C41"/>
    <mergeCell ref="F40:F41"/>
    <mergeCell ref="H40:H41"/>
    <mergeCell ref="A8:A9"/>
    <mergeCell ref="B8:B9"/>
    <mergeCell ref="C8:C9"/>
    <mergeCell ref="F8:F9"/>
    <mergeCell ref="H8:H9"/>
    <mergeCell ref="D8:D9"/>
    <mergeCell ref="D16:D17"/>
    <mergeCell ref="K16:K17"/>
    <mergeCell ref="N16:N17"/>
    <mergeCell ref="O16:O17"/>
    <mergeCell ref="P16:P17"/>
    <mergeCell ref="Q16:Q17"/>
    <mergeCell ref="K20:K21"/>
    <mergeCell ref="N20:N21"/>
    <mergeCell ref="O20:O21"/>
    <mergeCell ref="P20:P21"/>
    <mergeCell ref="Q20:Q21"/>
    <mergeCell ref="A16:A17"/>
    <mergeCell ref="B16:B17"/>
    <mergeCell ref="C16:C17"/>
    <mergeCell ref="F16:F17"/>
    <mergeCell ref="H16:H17"/>
    <mergeCell ref="A20:A21"/>
    <mergeCell ref="B20:B21"/>
    <mergeCell ref="C20:C21"/>
    <mergeCell ref="F20:F21"/>
    <mergeCell ref="H20:H21"/>
    <mergeCell ref="D20:D21"/>
    <mergeCell ref="D10:D11"/>
    <mergeCell ref="K10:K11"/>
    <mergeCell ref="N10:N11"/>
    <mergeCell ref="O10:O11"/>
    <mergeCell ref="P10:P11"/>
    <mergeCell ref="Q10:Q11"/>
    <mergeCell ref="K14:K15"/>
    <mergeCell ref="N14:N15"/>
    <mergeCell ref="O14:O15"/>
    <mergeCell ref="P14:P15"/>
    <mergeCell ref="Q14:Q15"/>
    <mergeCell ref="A10:A11"/>
    <mergeCell ref="B10:B11"/>
    <mergeCell ref="C10:C11"/>
    <mergeCell ref="F10:F11"/>
    <mergeCell ref="H10:H11"/>
    <mergeCell ref="A14:A15"/>
    <mergeCell ref="B14:B15"/>
    <mergeCell ref="C14:C15"/>
    <mergeCell ref="F14:F15"/>
    <mergeCell ref="H14:H15"/>
    <mergeCell ref="D14:D15"/>
    <mergeCell ref="D6:D7"/>
    <mergeCell ref="K6:K7"/>
    <mergeCell ref="N6:N7"/>
    <mergeCell ref="O6:O7"/>
    <mergeCell ref="P6:P7"/>
    <mergeCell ref="Q6:Q7"/>
    <mergeCell ref="K38:K39"/>
    <mergeCell ref="N38:N39"/>
    <mergeCell ref="O38:O39"/>
    <mergeCell ref="P38:P39"/>
    <mergeCell ref="Q38:Q39"/>
    <mergeCell ref="A6:A7"/>
    <mergeCell ref="B6:B7"/>
    <mergeCell ref="C6:C7"/>
    <mergeCell ref="F6:F7"/>
    <mergeCell ref="H6:H7"/>
    <mergeCell ref="A38:A39"/>
    <mergeCell ref="B38:B39"/>
    <mergeCell ref="C38:C39"/>
    <mergeCell ref="F38:F39"/>
    <mergeCell ref="H38:H39"/>
    <mergeCell ref="D38:D39"/>
    <mergeCell ref="D26:D27"/>
    <mergeCell ref="K26:K27"/>
    <mergeCell ref="N26:N27"/>
    <mergeCell ref="O26:O27"/>
    <mergeCell ref="P26:P27"/>
    <mergeCell ref="Q26:Q27"/>
    <mergeCell ref="K36:K37"/>
    <mergeCell ref="N36:N37"/>
    <mergeCell ref="O36:O37"/>
    <mergeCell ref="P36:P37"/>
    <mergeCell ref="Q36:Q37"/>
    <mergeCell ref="A26:A27"/>
    <mergeCell ref="B26:B27"/>
    <mergeCell ref="C26:C27"/>
    <mergeCell ref="F26:F27"/>
    <mergeCell ref="H26:H27"/>
    <mergeCell ref="A36:A37"/>
    <mergeCell ref="B36:B37"/>
    <mergeCell ref="C36:C37"/>
    <mergeCell ref="F36:F37"/>
    <mergeCell ref="H36:H37"/>
    <mergeCell ref="D36:D37"/>
    <mergeCell ref="D12:D13"/>
    <mergeCell ref="K12:K13"/>
    <mergeCell ref="N12:N13"/>
    <mergeCell ref="O12:O13"/>
    <mergeCell ref="P12:P13"/>
    <mergeCell ref="Q12:Q13"/>
    <mergeCell ref="K34:K35"/>
    <mergeCell ref="N34:N35"/>
    <mergeCell ref="O34:O35"/>
    <mergeCell ref="P34:P35"/>
    <mergeCell ref="Q34:Q35"/>
    <mergeCell ref="A12:A13"/>
    <mergeCell ref="B12:B13"/>
    <mergeCell ref="C12:C13"/>
    <mergeCell ref="F12:F13"/>
    <mergeCell ref="H12:H13"/>
    <mergeCell ref="A34:A35"/>
    <mergeCell ref="B34:B35"/>
    <mergeCell ref="C34:C35"/>
    <mergeCell ref="F34:F35"/>
    <mergeCell ref="H34:H35"/>
    <mergeCell ref="D34:D35"/>
    <mergeCell ref="L3:N3"/>
    <mergeCell ref="P3:P5"/>
    <mergeCell ref="Q3:Q5"/>
    <mergeCell ref="C4:C5"/>
    <mergeCell ref="F4:F5"/>
    <mergeCell ref="H4:H5"/>
    <mergeCell ref="D4:D5"/>
    <mergeCell ref="K4:K5"/>
    <mergeCell ref="N4:N5"/>
    <mergeCell ref="O4:O5"/>
    <mergeCell ref="A3:A5"/>
    <mergeCell ref="B3:B5"/>
    <mergeCell ref="E3:F3"/>
    <mergeCell ref="G3:H3"/>
    <mergeCell ref="I3:K3"/>
    <mergeCell ref="A1:Q1"/>
    <mergeCell ref="A2:J2"/>
    <mergeCell ref="K2:Q2"/>
  </mergeCells>
  <printOptions horizontalCentered="1"/>
  <pageMargins left="0" right="0" top="0" bottom="0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R14" sqref="R14"/>
    </sheetView>
  </sheetViews>
  <sheetFormatPr defaultColWidth="9.140625" defaultRowHeight="12.75"/>
  <cols>
    <col min="2" max="2" width="13.7109375" style="0" customWidth="1"/>
    <col min="14" max="14" width="6.421875" style="0" customWidth="1"/>
  </cols>
  <sheetData>
    <row r="1" spans="1:16" ht="26.25" customHeight="1">
      <c r="A1" s="181" t="s">
        <v>102</v>
      </c>
      <c r="B1" s="182"/>
      <c r="C1" s="183"/>
      <c r="D1" s="242" t="s">
        <v>122</v>
      </c>
      <c r="E1" s="269" t="s">
        <v>103</v>
      </c>
      <c r="F1" s="270"/>
      <c r="G1" s="270"/>
      <c r="H1" s="270"/>
      <c r="I1" s="270"/>
      <c r="J1" s="270"/>
      <c r="K1" s="270"/>
      <c r="L1" s="270"/>
      <c r="M1" s="270"/>
      <c r="N1" s="271"/>
      <c r="O1" s="186" t="s">
        <v>104</v>
      </c>
      <c r="P1" s="187"/>
    </row>
    <row r="2" spans="1:16" ht="12.75">
      <c r="A2" s="188"/>
      <c r="B2" s="189"/>
      <c r="C2" s="190"/>
      <c r="D2" s="243"/>
      <c r="E2" s="191" t="s">
        <v>105</v>
      </c>
      <c r="F2" s="192" t="s">
        <v>106</v>
      </c>
      <c r="G2" s="193" t="s">
        <v>107</v>
      </c>
      <c r="H2" s="194" t="s">
        <v>108</v>
      </c>
      <c r="I2" s="192" t="s">
        <v>109</v>
      </c>
      <c r="J2" s="194" t="s">
        <v>110</v>
      </c>
      <c r="K2" s="194" t="s">
        <v>111</v>
      </c>
      <c r="L2" s="194" t="s">
        <v>112</v>
      </c>
      <c r="M2" s="245" t="s">
        <v>113</v>
      </c>
      <c r="N2" s="268" t="s">
        <v>132</v>
      </c>
      <c r="O2" s="195"/>
      <c r="P2" s="196"/>
    </row>
    <row r="3" spans="1:16" ht="12.75">
      <c r="A3" s="188"/>
      <c r="B3" s="189"/>
      <c r="C3" s="190"/>
      <c r="D3" s="243"/>
      <c r="E3" s="191"/>
      <c r="F3" s="192"/>
      <c r="G3" s="193"/>
      <c r="H3" s="194"/>
      <c r="I3" s="192"/>
      <c r="J3" s="194"/>
      <c r="K3" s="194"/>
      <c r="L3" s="194"/>
      <c r="M3" s="245"/>
      <c r="N3" s="248"/>
      <c r="O3" s="197" t="s">
        <v>114</v>
      </c>
      <c r="P3" s="198" t="s">
        <v>115</v>
      </c>
    </row>
    <row r="4" spans="1:16" ht="12.75" customHeight="1">
      <c r="A4" s="199" t="s">
        <v>131</v>
      </c>
      <c r="B4" s="200"/>
      <c r="C4" s="201"/>
      <c r="D4" s="243"/>
      <c r="E4" s="191"/>
      <c r="F4" s="192"/>
      <c r="G4" s="193"/>
      <c r="H4" s="194"/>
      <c r="I4" s="192"/>
      <c r="J4" s="194"/>
      <c r="K4" s="194"/>
      <c r="L4" s="194"/>
      <c r="M4" s="245"/>
      <c r="N4" s="248"/>
      <c r="O4" s="197"/>
      <c r="P4" s="198"/>
    </row>
    <row r="5" spans="1:16" ht="12.75">
      <c r="A5" s="202"/>
      <c r="B5" s="203"/>
      <c r="C5" s="204"/>
      <c r="D5" s="243"/>
      <c r="E5" s="191"/>
      <c r="F5" s="192"/>
      <c r="G5" s="193"/>
      <c r="H5" s="194"/>
      <c r="I5" s="192"/>
      <c r="J5" s="194"/>
      <c r="K5" s="194"/>
      <c r="L5" s="194"/>
      <c r="M5" s="245"/>
      <c r="N5" s="248"/>
      <c r="O5" s="197"/>
      <c r="P5" s="198"/>
    </row>
    <row r="6" spans="1:16" ht="12.75">
      <c r="A6" s="195" t="s">
        <v>117</v>
      </c>
      <c r="B6" s="205" t="s">
        <v>0</v>
      </c>
      <c r="C6" s="196" t="s">
        <v>118</v>
      </c>
      <c r="D6" s="243"/>
      <c r="E6" s="191"/>
      <c r="F6" s="192"/>
      <c r="G6" s="193"/>
      <c r="H6" s="194"/>
      <c r="I6" s="192"/>
      <c r="J6" s="194"/>
      <c r="K6" s="194"/>
      <c r="L6" s="194"/>
      <c r="M6" s="245"/>
      <c r="N6" s="248"/>
      <c r="O6" s="197"/>
      <c r="P6" s="198"/>
    </row>
    <row r="7" spans="1:16" ht="13.5" thickBot="1">
      <c r="A7" s="206"/>
      <c r="B7" s="207"/>
      <c r="C7" s="208"/>
      <c r="D7" s="244"/>
      <c r="E7" s="211"/>
      <c r="F7" s="212"/>
      <c r="G7" s="213"/>
      <c r="H7" s="214"/>
      <c r="I7" s="212"/>
      <c r="J7" s="214"/>
      <c r="K7" s="214"/>
      <c r="L7" s="214"/>
      <c r="M7" s="246"/>
      <c r="N7" s="249"/>
      <c r="O7" s="209"/>
      <c r="P7" s="210"/>
    </row>
    <row r="8" spans="1:16" ht="12.75">
      <c r="A8" s="215">
        <v>11</v>
      </c>
      <c r="B8" s="216" t="s">
        <v>128</v>
      </c>
      <c r="C8" s="217" t="s">
        <v>119</v>
      </c>
      <c r="D8" s="252">
        <v>62.81</v>
      </c>
      <c r="E8" s="218"/>
      <c r="F8" s="219"/>
      <c r="G8" s="219"/>
      <c r="H8" s="219"/>
      <c r="I8" s="219"/>
      <c r="J8" s="219"/>
      <c r="K8" s="219"/>
      <c r="L8" s="219"/>
      <c r="M8" s="220"/>
      <c r="N8" s="250">
        <f>SUM(E8,F8,G8,H8,I8,J8,K8,L8,M8)</f>
        <v>0</v>
      </c>
      <c r="O8" s="221">
        <v>62.81</v>
      </c>
      <c r="P8" s="222">
        <v>1</v>
      </c>
    </row>
    <row r="9" spans="1:16" ht="13.5" thickBot="1">
      <c r="A9" s="223"/>
      <c r="B9" s="224"/>
      <c r="C9" s="225" t="s">
        <v>120</v>
      </c>
      <c r="D9" s="253">
        <v>67.45</v>
      </c>
      <c r="E9" s="226"/>
      <c r="F9" s="227"/>
      <c r="G9" s="227"/>
      <c r="H9" s="227"/>
      <c r="I9" s="227"/>
      <c r="J9" s="227"/>
      <c r="K9" s="227"/>
      <c r="L9" s="227"/>
      <c r="M9" s="228"/>
      <c r="N9" s="251">
        <f>SUM(E9,F9,G9,H9,I9,J9,K9,L9,M9)</f>
        <v>0</v>
      </c>
      <c r="O9" s="229">
        <v>67.45</v>
      </c>
      <c r="P9" s="230"/>
    </row>
    <row r="10" spans="1:16" ht="12.75">
      <c r="A10" s="215">
        <v>6</v>
      </c>
      <c r="B10" s="231" t="s">
        <v>38</v>
      </c>
      <c r="C10" s="217" t="s">
        <v>119</v>
      </c>
      <c r="D10" s="252">
        <v>66.17</v>
      </c>
      <c r="E10" s="218"/>
      <c r="F10" s="219">
        <v>5</v>
      </c>
      <c r="G10" s="219"/>
      <c r="H10" s="219"/>
      <c r="I10" s="219"/>
      <c r="J10" s="219"/>
      <c r="K10" s="219"/>
      <c r="L10" s="219"/>
      <c r="M10" s="220"/>
      <c r="N10" s="250">
        <f>SUM(E10,F10,G10,H10,I10,J10,K10,L10,M10)</f>
        <v>5</v>
      </c>
      <c r="O10" s="221">
        <v>71.17</v>
      </c>
      <c r="P10" s="222">
        <v>2</v>
      </c>
    </row>
    <row r="11" spans="1:16" ht="13.5" thickBot="1">
      <c r="A11" s="223"/>
      <c r="B11" s="232"/>
      <c r="C11" s="225" t="s">
        <v>120</v>
      </c>
      <c r="D11" s="253">
        <v>68.97</v>
      </c>
      <c r="E11" s="226"/>
      <c r="F11" s="227"/>
      <c r="G11" s="227"/>
      <c r="H11" s="227"/>
      <c r="I11" s="227"/>
      <c r="J11" s="227"/>
      <c r="K11" s="227"/>
      <c r="L11" s="227"/>
      <c r="M11" s="228"/>
      <c r="N11" s="251">
        <f>SUM(E11,F11,G11,H11,I11,J11,K11,L11,M11)</f>
        <v>0</v>
      </c>
      <c r="O11" s="229">
        <v>68.97</v>
      </c>
      <c r="P11" s="230"/>
    </row>
    <row r="12" spans="1:16" ht="12.75">
      <c r="A12" s="215">
        <v>7</v>
      </c>
      <c r="B12" s="231" t="s">
        <v>39</v>
      </c>
      <c r="C12" s="217" t="s">
        <v>119</v>
      </c>
      <c r="D12" s="252">
        <v>84.38</v>
      </c>
      <c r="E12" s="218"/>
      <c r="F12" s="219">
        <v>5</v>
      </c>
      <c r="G12" s="219"/>
      <c r="H12" s="219"/>
      <c r="I12" s="219"/>
      <c r="J12" s="219"/>
      <c r="K12" s="219">
        <v>10</v>
      </c>
      <c r="L12" s="219"/>
      <c r="M12" s="220"/>
      <c r="N12" s="250">
        <f>SUM(E12,F12,G12,H12,I12,J12,K12,L12,M12)</f>
        <v>15</v>
      </c>
      <c r="O12" s="221">
        <v>99.38</v>
      </c>
      <c r="P12" s="222">
        <v>3</v>
      </c>
    </row>
    <row r="13" spans="1:16" ht="13.5" thickBot="1">
      <c r="A13" s="223"/>
      <c r="B13" s="232"/>
      <c r="C13" s="225" t="s">
        <v>120</v>
      </c>
      <c r="D13" s="253">
        <v>73.22</v>
      </c>
      <c r="E13" s="226"/>
      <c r="F13" s="227"/>
      <c r="G13" s="227"/>
      <c r="H13" s="227"/>
      <c r="I13" s="227">
        <v>5</v>
      </c>
      <c r="J13" s="227"/>
      <c r="K13" s="227"/>
      <c r="L13" s="227"/>
      <c r="M13" s="228"/>
      <c r="N13" s="251">
        <f>SUM(E13,F13,G13,H13,I13,J13,K13,L13,M13)</f>
        <v>5</v>
      </c>
      <c r="O13" s="229">
        <v>78.22</v>
      </c>
      <c r="P13" s="230"/>
    </row>
    <row r="14" spans="1:16" ht="12.75">
      <c r="A14" s="215">
        <v>8</v>
      </c>
      <c r="B14" s="231" t="s">
        <v>53</v>
      </c>
      <c r="C14" s="217" t="s">
        <v>119</v>
      </c>
      <c r="D14" s="252">
        <v>89</v>
      </c>
      <c r="E14" s="218"/>
      <c r="F14" s="219"/>
      <c r="G14" s="219"/>
      <c r="H14" s="219"/>
      <c r="I14" s="219"/>
      <c r="J14" s="219"/>
      <c r="K14" s="219"/>
      <c r="L14" s="219"/>
      <c r="M14" s="220"/>
      <c r="N14" s="250">
        <f>SUM(E14,F14,G14,H14,I14,J14,K14,L14,M14)</f>
        <v>0</v>
      </c>
      <c r="O14" s="221">
        <v>89</v>
      </c>
      <c r="P14" s="222">
        <v>4</v>
      </c>
    </row>
    <row r="15" spans="1:16" ht="13.5" thickBot="1">
      <c r="A15" s="223"/>
      <c r="B15" s="232"/>
      <c r="C15" s="225" t="s">
        <v>120</v>
      </c>
      <c r="D15" s="253">
        <v>87.56</v>
      </c>
      <c r="E15" s="226"/>
      <c r="F15" s="227">
        <v>5</v>
      </c>
      <c r="G15" s="227"/>
      <c r="H15" s="227"/>
      <c r="I15" s="227"/>
      <c r="J15" s="227"/>
      <c r="K15" s="227">
        <v>20</v>
      </c>
      <c r="L15" s="227"/>
      <c r="M15" s="228"/>
      <c r="N15" s="251">
        <f>SUM(E15,F15,G15,H15,I15,J15,K15,L15,M15)</f>
        <v>25</v>
      </c>
      <c r="O15" s="229">
        <v>112.56</v>
      </c>
      <c r="P15" s="230"/>
    </row>
    <row r="16" spans="1:16" ht="12.75">
      <c r="A16" s="215">
        <v>2</v>
      </c>
      <c r="B16" s="231" t="s">
        <v>32</v>
      </c>
      <c r="C16" s="217" t="s">
        <v>119</v>
      </c>
      <c r="D16" s="252">
        <v>93.63</v>
      </c>
      <c r="E16" s="218"/>
      <c r="F16" s="219"/>
      <c r="G16" s="219"/>
      <c r="H16" s="219"/>
      <c r="I16" s="219"/>
      <c r="J16" s="219"/>
      <c r="K16" s="219"/>
      <c r="L16" s="219"/>
      <c r="M16" s="220"/>
      <c r="N16" s="250">
        <f>SUM(E16,F16,G16,H16,I16,J16,K16,L16,M16)</f>
        <v>0</v>
      </c>
      <c r="O16" s="221">
        <v>93.63</v>
      </c>
      <c r="P16" s="222">
        <v>5</v>
      </c>
    </row>
    <row r="17" spans="1:16" ht="13.5" thickBot="1">
      <c r="A17" s="223"/>
      <c r="B17" s="232"/>
      <c r="C17" s="225" t="s">
        <v>120</v>
      </c>
      <c r="D17" s="253">
        <v>103.65</v>
      </c>
      <c r="E17" s="226"/>
      <c r="F17" s="267"/>
      <c r="G17" s="227"/>
      <c r="H17" s="227"/>
      <c r="I17" s="227"/>
      <c r="J17" s="227"/>
      <c r="K17" s="227"/>
      <c r="L17" s="227"/>
      <c r="M17" s="228"/>
      <c r="N17" s="251">
        <f>SUM(E17,F17,G17,H17,I17,J17,K17,L17,M17)</f>
        <v>0</v>
      </c>
      <c r="O17" s="229">
        <v>103.65</v>
      </c>
      <c r="P17" s="230"/>
    </row>
    <row r="18" spans="1:16" ht="12.75">
      <c r="A18" s="215">
        <v>13</v>
      </c>
      <c r="B18" s="231" t="s">
        <v>48</v>
      </c>
      <c r="C18" s="217" t="s">
        <v>119</v>
      </c>
      <c r="D18" s="252">
        <v>96.21</v>
      </c>
      <c r="E18" s="218"/>
      <c r="F18" s="219">
        <v>5</v>
      </c>
      <c r="G18" s="219"/>
      <c r="H18" s="219"/>
      <c r="I18" s="219"/>
      <c r="J18" s="219"/>
      <c r="K18" s="219"/>
      <c r="L18" s="219"/>
      <c r="M18" s="220"/>
      <c r="N18" s="250">
        <f>SUM(E18,F18,G18,H18,I18,J18,K18,L18,M18)</f>
        <v>5</v>
      </c>
      <c r="O18" s="221">
        <v>101.21</v>
      </c>
      <c r="P18" s="222">
        <v>6</v>
      </c>
    </row>
    <row r="19" spans="1:16" ht="13.5" thickBot="1">
      <c r="A19" s="223"/>
      <c r="B19" s="232"/>
      <c r="C19" s="225" t="s">
        <v>120</v>
      </c>
      <c r="D19" s="253">
        <v>92.12</v>
      </c>
      <c r="E19" s="226">
        <v>10</v>
      </c>
      <c r="F19" s="227">
        <v>5</v>
      </c>
      <c r="G19" s="227"/>
      <c r="H19" s="227"/>
      <c r="I19" s="227"/>
      <c r="J19" s="227"/>
      <c r="K19" s="227"/>
      <c r="L19" s="227"/>
      <c r="M19" s="228">
        <v>10</v>
      </c>
      <c r="N19" s="251">
        <f>SUM(E19,F19,G19,H19,I19,J19,K19,L19,M19)</f>
        <v>25</v>
      </c>
      <c r="O19" s="229">
        <v>117.12</v>
      </c>
      <c r="P19" s="230"/>
    </row>
    <row r="20" spans="1:16" ht="12.75">
      <c r="A20" s="215">
        <v>9</v>
      </c>
      <c r="B20" s="231" t="s">
        <v>45</v>
      </c>
      <c r="C20" s="217" t="s">
        <v>119</v>
      </c>
      <c r="D20" s="252">
        <v>117.56</v>
      </c>
      <c r="E20" s="218"/>
      <c r="F20" s="219">
        <v>5</v>
      </c>
      <c r="G20" s="219"/>
      <c r="H20" s="219"/>
      <c r="I20" s="219"/>
      <c r="J20" s="219"/>
      <c r="K20" s="219"/>
      <c r="L20" s="219">
        <v>10</v>
      </c>
      <c r="M20" s="220"/>
      <c r="N20" s="250">
        <f>SUM(E20,F20,G20,H20,I20,J20,K20,L20,M20)</f>
        <v>15</v>
      </c>
      <c r="O20" s="221">
        <v>132.56</v>
      </c>
      <c r="P20" s="222">
        <v>7</v>
      </c>
    </row>
    <row r="21" spans="1:16" ht="13.5" thickBot="1">
      <c r="A21" s="223"/>
      <c r="B21" s="232"/>
      <c r="C21" s="225" t="s">
        <v>120</v>
      </c>
      <c r="D21" s="253">
        <v>112.86</v>
      </c>
      <c r="E21" s="226"/>
      <c r="F21" s="227">
        <v>5</v>
      </c>
      <c r="G21" s="227"/>
      <c r="H21" s="227"/>
      <c r="I21" s="227"/>
      <c r="J21" s="227"/>
      <c r="K21" s="227"/>
      <c r="L21" s="227"/>
      <c r="M21" s="228"/>
      <c r="N21" s="251">
        <f>SUM(E21,F21,G21,H21,I21,J21,K21,L21,M21)</f>
        <v>5</v>
      </c>
      <c r="O21" s="229">
        <v>117.86</v>
      </c>
      <c r="P21" s="230"/>
    </row>
    <row r="22" spans="1:16" ht="12.75">
      <c r="A22" s="233">
        <v>10</v>
      </c>
      <c r="B22" s="234" t="s">
        <v>42</v>
      </c>
      <c r="C22" s="235" t="s">
        <v>119</v>
      </c>
      <c r="D22" s="254">
        <v>105.88</v>
      </c>
      <c r="E22" s="236"/>
      <c r="F22" s="237">
        <v>5</v>
      </c>
      <c r="G22" s="237"/>
      <c r="H22" s="237"/>
      <c r="I22" s="237"/>
      <c r="J22" s="237"/>
      <c r="K22" s="237">
        <v>10</v>
      </c>
      <c r="L22" s="237"/>
      <c r="M22" s="238">
        <v>10</v>
      </c>
      <c r="N22" s="250">
        <f>SUM(E22,F22,G22,H22,I22,J22,K22,L22,M22)</f>
        <v>25</v>
      </c>
      <c r="O22" s="221">
        <v>130.88</v>
      </c>
      <c r="P22" s="222">
        <v>8</v>
      </c>
    </row>
    <row r="23" spans="1:16" ht="13.5" thickBot="1">
      <c r="A23" s="223"/>
      <c r="B23" s="232"/>
      <c r="C23" s="225" t="s">
        <v>120</v>
      </c>
      <c r="D23" s="253">
        <v>94.19</v>
      </c>
      <c r="E23" s="226"/>
      <c r="F23" s="227">
        <v>5</v>
      </c>
      <c r="G23" s="227"/>
      <c r="H23" s="227"/>
      <c r="I23" s="227"/>
      <c r="J23" s="227"/>
      <c r="K23" s="227">
        <v>10</v>
      </c>
      <c r="L23" s="227"/>
      <c r="M23" s="228">
        <v>10</v>
      </c>
      <c r="N23" s="251">
        <f>SUM(E23,F23,G23,H23,I23,J23,K23,L23,M23)</f>
        <v>25</v>
      </c>
      <c r="O23" s="229">
        <v>119.19</v>
      </c>
      <c r="P23" s="230"/>
    </row>
    <row r="24" spans="1:16" ht="12.75">
      <c r="A24" s="215">
        <v>15</v>
      </c>
      <c r="B24" s="231" t="s">
        <v>26</v>
      </c>
      <c r="C24" s="217" t="s">
        <v>119</v>
      </c>
      <c r="D24" s="252">
        <v>103</v>
      </c>
      <c r="E24" s="218">
        <v>10</v>
      </c>
      <c r="F24" s="219">
        <v>15</v>
      </c>
      <c r="G24" s="219"/>
      <c r="H24" s="219">
        <v>10</v>
      </c>
      <c r="I24" s="219"/>
      <c r="J24" s="219"/>
      <c r="K24" s="219"/>
      <c r="L24" s="219"/>
      <c r="M24" s="220">
        <v>10</v>
      </c>
      <c r="N24" s="250">
        <f>SUM(E24,F24,G24,H24,I24,J24,K24,L24,M24)</f>
        <v>45</v>
      </c>
      <c r="O24" s="221">
        <v>148</v>
      </c>
      <c r="P24" s="222">
        <v>9</v>
      </c>
    </row>
    <row r="25" spans="1:16" ht="13.5" thickBot="1">
      <c r="A25" s="223"/>
      <c r="B25" s="232"/>
      <c r="C25" s="225" t="s">
        <v>120</v>
      </c>
      <c r="D25" s="253">
        <v>110.87</v>
      </c>
      <c r="E25" s="226">
        <v>10</v>
      </c>
      <c r="F25" s="227">
        <v>15</v>
      </c>
      <c r="G25" s="227"/>
      <c r="H25" s="227"/>
      <c r="I25" s="227"/>
      <c r="J25" s="227"/>
      <c r="K25" s="227">
        <v>10</v>
      </c>
      <c r="L25" s="227"/>
      <c r="M25" s="228">
        <v>30</v>
      </c>
      <c r="N25" s="251">
        <f>SUM(E25,F25,G25,H25,I25,J25,K25,L25,M25)</f>
        <v>65</v>
      </c>
      <c r="O25" s="229">
        <v>175.87</v>
      </c>
      <c r="P25" s="230"/>
    </row>
    <row r="26" spans="1:16" ht="12.75">
      <c r="A26" s="215">
        <v>14</v>
      </c>
      <c r="B26" s="231" t="s">
        <v>47</v>
      </c>
      <c r="C26" s="217" t="s">
        <v>119</v>
      </c>
      <c r="D26" s="252">
        <v>149.37</v>
      </c>
      <c r="E26" s="218"/>
      <c r="F26" s="219">
        <v>5</v>
      </c>
      <c r="G26" s="219"/>
      <c r="H26" s="219">
        <v>10</v>
      </c>
      <c r="I26" s="219"/>
      <c r="J26" s="219"/>
      <c r="K26" s="219"/>
      <c r="L26" s="219">
        <v>20</v>
      </c>
      <c r="M26" s="220">
        <v>20</v>
      </c>
      <c r="N26" s="250">
        <f>SUM(E26,F26,G26,H26,I26,J26,K26,L26,M26)</f>
        <v>55</v>
      </c>
      <c r="O26" s="221">
        <v>204.37</v>
      </c>
      <c r="P26" s="222">
        <v>10</v>
      </c>
    </row>
    <row r="27" spans="1:16" ht="13.5" thickBot="1">
      <c r="A27" s="223"/>
      <c r="B27" s="232"/>
      <c r="C27" s="225" t="s">
        <v>120</v>
      </c>
      <c r="D27" s="253">
        <v>131.12</v>
      </c>
      <c r="E27" s="226"/>
      <c r="F27" s="227"/>
      <c r="G27" s="227"/>
      <c r="H27" s="227"/>
      <c r="I27" s="227">
        <v>10</v>
      </c>
      <c r="J27" s="227"/>
      <c r="K27" s="227">
        <v>10</v>
      </c>
      <c r="L27" s="227"/>
      <c r="M27" s="228">
        <v>10</v>
      </c>
      <c r="N27" s="251">
        <f>SUM(E27,F27,G27,H27,I27,J27,K27,L27,M27)</f>
        <v>30</v>
      </c>
      <c r="O27" s="229">
        <v>161.12</v>
      </c>
      <c r="P27" s="230"/>
    </row>
    <row r="28" spans="1:16" ht="12.75">
      <c r="A28" s="215">
        <v>12</v>
      </c>
      <c r="B28" s="231" t="s">
        <v>99</v>
      </c>
      <c r="C28" s="217" t="s">
        <v>119</v>
      </c>
      <c r="D28" s="252">
        <v>154.17</v>
      </c>
      <c r="E28" s="218"/>
      <c r="F28" s="219"/>
      <c r="G28" s="219">
        <v>10</v>
      </c>
      <c r="H28" s="219"/>
      <c r="I28" s="219"/>
      <c r="J28" s="219"/>
      <c r="K28" s="219"/>
      <c r="L28" s="219"/>
      <c r="M28" s="220"/>
      <c r="N28" s="250">
        <f>SUM(E28,F28,G28,H28,I28,J28,K28,L28,M28)</f>
        <v>10</v>
      </c>
      <c r="O28" s="221">
        <v>164.17</v>
      </c>
      <c r="P28" s="222">
        <v>11</v>
      </c>
    </row>
    <row r="29" spans="1:16" ht="13.5" thickBot="1">
      <c r="A29" s="223"/>
      <c r="B29" s="232"/>
      <c r="C29" s="225" t="s">
        <v>120</v>
      </c>
      <c r="D29" s="253">
        <v>113.5</v>
      </c>
      <c r="E29" s="226">
        <v>20</v>
      </c>
      <c r="F29" s="227">
        <v>5</v>
      </c>
      <c r="G29" s="227"/>
      <c r="H29" s="227"/>
      <c r="I29" s="227"/>
      <c r="J29" s="227"/>
      <c r="K29" s="227">
        <v>10</v>
      </c>
      <c r="L29" s="227">
        <v>30</v>
      </c>
      <c r="M29" s="228">
        <v>10</v>
      </c>
      <c r="N29" s="251">
        <f>SUM(E29,F29,G29,H29,I29,J29,K29,L29,M29)</f>
        <v>75</v>
      </c>
      <c r="O29" s="229">
        <v>188.5</v>
      </c>
      <c r="P29" s="230"/>
    </row>
    <row r="30" spans="1:16" ht="12.75">
      <c r="A30" s="215">
        <v>16</v>
      </c>
      <c r="B30" s="231" t="s">
        <v>34</v>
      </c>
      <c r="C30" s="217" t="s">
        <v>119</v>
      </c>
      <c r="D30" s="252">
        <v>142.47</v>
      </c>
      <c r="E30" s="218"/>
      <c r="F30" s="219">
        <v>30</v>
      </c>
      <c r="G30" s="219"/>
      <c r="H30" s="219">
        <v>10</v>
      </c>
      <c r="I30" s="219"/>
      <c r="J30" s="219"/>
      <c r="K30" s="219">
        <v>10</v>
      </c>
      <c r="L30" s="219">
        <v>10</v>
      </c>
      <c r="M30" s="220"/>
      <c r="N30" s="250">
        <f>SUM(E30,F30,G30,H30,I30,J30,K30,L30,M30)</f>
        <v>60</v>
      </c>
      <c r="O30" s="221">
        <v>202.47</v>
      </c>
      <c r="P30" s="222">
        <v>12</v>
      </c>
    </row>
    <row r="31" spans="1:16" ht="13.5" thickBot="1">
      <c r="A31" s="223"/>
      <c r="B31" s="232"/>
      <c r="C31" s="225" t="s">
        <v>120</v>
      </c>
      <c r="D31" s="253">
        <v>164.88</v>
      </c>
      <c r="E31" s="226"/>
      <c r="F31" s="227"/>
      <c r="G31" s="227"/>
      <c r="H31" s="227"/>
      <c r="I31" s="227"/>
      <c r="J31" s="227"/>
      <c r="K31" s="227">
        <v>10</v>
      </c>
      <c r="L31" s="227"/>
      <c r="M31" s="228"/>
      <c r="N31" s="251">
        <f>SUM(E31,F31,G31,H31,I31,J31,K31,L31,M31)</f>
        <v>10</v>
      </c>
      <c r="O31" s="229">
        <v>174.88</v>
      </c>
      <c r="P31" s="230"/>
    </row>
    <row r="32" spans="1:16" ht="12.75">
      <c r="A32" s="215">
        <v>5</v>
      </c>
      <c r="B32" s="231" t="s">
        <v>43</v>
      </c>
      <c r="C32" s="217" t="s">
        <v>119</v>
      </c>
      <c r="D32" s="252">
        <v>162.59</v>
      </c>
      <c r="E32" s="218">
        <v>10</v>
      </c>
      <c r="F32" s="219">
        <v>25</v>
      </c>
      <c r="G32" s="219"/>
      <c r="H32" s="219"/>
      <c r="I32" s="219"/>
      <c r="J32" s="219"/>
      <c r="K32" s="219"/>
      <c r="L32" s="219"/>
      <c r="M32" s="220"/>
      <c r="N32" s="250">
        <f>SUM(E32,F32,G32,H32,I32,J32,K32,L32,M32)</f>
        <v>35</v>
      </c>
      <c r="O32" s="221">
        <v>197.59</v>
      </c>
      <c r="P32" s="222">
        <v>13</v>
      </c>
    </row>
    <row r="33" spans="1:16" ht="13.5" thickBot="1">
      <c r="A33" s="223"/>
      <c r="B33" s="232"/>
      <c r="C33" s="225" t="s">
        <v>120</v>
      </c>
      <c r="D33" s="253">
        <v>130.64</v>
      </c>
      <c r="E33" s="226">
        <v>20</v>
      </c>
      <c r="F33" s="227">
        <v>15</v>
      </c>
      <c r="G33" s="227"/>
      <c r="H33" s="227"/>
      <c r="I33" s="227"/>
      <c r="J33" s="227"/>
      <c r="K33" s="227">
        <v>10</v>
      </c>
      <c r="L33" s="227">
        <v>30</v>
      </c>
      <c r="M33" s="228">
        <v>10</v>
      </c>
      <c r="N33" s="251">
        <f>SUM(E33,F33,G33,H33,I33,J33,K33,L33,M33)</f>
        <v>85</v>
      </c>
      <c r="O33" s="229">
        <v>215.64</v>
      </c>
      <c r="P33" s="230"/>
    </row>
    <row r="34" spans="1:16" ht="12.75">
      <c r="A34" s="215">
        <v>4</v>
      </c>
      <c r="B34" s="231" t="s">
        <v>27</v>
      </c>
      <c r="C34" s="217" t="s">
        <v>119</v>
      </c>
      <c r="D34" s="252">
        <v>137.93</v>
      </c>
      <c r="E34" s="218">
        <v>20</v>
      </c>
      <c r="F34" s="219"/>
      <c r="G34" s="219"/>
      <c r="H34" s="219">
        <v>20</v>
      </c>
      <c r="I34" s="219"/>
      <c r="J34" s="219"/>
      <c r="K34" s="219">
        <v>20</v>
      </c>
      <c r="L34" s="219"/>
      <c r="M34" s="220"/>
      <c r="N34" s="250">
        <f>SUM(E34,F34,G34,H34,I34,J34,K34,L34,M34)</f>
        <v>60</v>
      </c>
      <c r="O34" s="221">
        <v>197.93</v>
      </c>
      <c r="P34" s="222">
        <v>14</v>
      </c>
    </row>
    <row r="35" spans="1:16" ht="13.5" thickBot="1">
      <c r="A35" s="223"/>
      <c r="B35" s="232"/>
      <c r="C35" s="225" t="s">
        <v>120</v>
      </c>
      <c r="D35" s="253">
        <v>166.75</v>
      </c>
      <c r="E35" s="226"/>
      <c r="F35" s="227">
        <v>10</v>
      </c>
      <c r="G35" s="227"/>
      <c r="H35" s="227">
        <v>10</v>
      </c>
      <c r="I35" s="227">
        <v>5</v>
      </c>
      <c r="J35" s="227"/>
      <c r="K35" s="227">
        <v>30</v>
      </c>
      <c r="L35" s="227"/>
      <c r="M35" s="228"/>
      <c r="N35" s="251">
        <f>SUM(E35,F35,G35,H35,I35,J35,K35,L35,M35)</f>
        <v>55</v>
      </c>
      <c r="O35" s="229">
        <v>221.75</v>
      </c>
      <c r="P35" s="230"/>
    </row>
    <row r="36" spans="1:16" ht="12.75">
      <c r="A36" s="215">
        <v>3</v>
      </c>
      <c r="B36" s="231" t="s">
        <v>31</v>
      </c>
      <c r="C36" s="217" t="s">
        <v>119</v>
      </c>
      <c r="D36" s="252">
        <v>162.4</v>
      </c>
      <c r="E36" s="218"/>
      <c r="F36" s="219"/>
      <c r="G36" s="219"/>
      <c r="H36" s="219"/>
      <c r="I36" s="219">
        <v>5</v>
      </c>
      <c r="J36" s="219"/>
      <c r="K36" s="219">
        <v>30</v>
      </c>
      <c r="L36" s="219"/>
      <c r="M36" s="220">
        <v>10</v>
      </c>
      <c r="N36" s="250">
        <f>SUM(E36,F36,G36,H36,I36,J36,K36,L36,M36)</f>
        <v>45</v>
      </c>
      <c r="O36" s="221">
        <v>207.4</v>
      </c>
      <c r="P36" s="222">
        <v>15</v>
      </c>
    </row>
    <row r="37" spans="1:16" ht="13.5" thickBot="1">
      <c r="A37" s="223"/>
      <c r="B37" s="232"/>
      <c r="C37" s="225" t="s">
        <v>120</v>
      </c>
      <c r="D37" s="253">
        <v>144.65</v>
      </c>
      <c r="E37" s="226"/>
      <c r="F37" s="227">
        <v>40</v>
      </c>
      <c r="G37" s="227"/>
      <c r="H37" s="227">
        <v>10</v>
      </c>
      <c r="I37" s="227"/>
      <c r="J37" s="227">
        <v>10</v>
      </c>
      <c r="K37" s="227"/>
      <c r="L37" s="227"/>
      <c r="M37" s="228">
        <v>20</v>
      </c>
      <c r="N37" s="251">
        <f>SUM(E37,F37,G37,H37,I37,J37,K37,L37,M37)</f>
        <v>80</v>
      </c>
      <c r="O37" s="229">
        <v>224.65</v>
      </c>
      <c r="P37" s="230"/>
    </row>
    <row r="38" spans="1:16" ht="12.75">
      <c r="A38" s="215">
        <v>1</v>
      </c>
      <c r="B38" s="216" t="s">
        <v>49</v>
      </c>
      <c r="C38" s="217" t="s">
        <v>119</v>
      </c>
      <c r="D38" s="252">
        <v>173.25</v>
      </c>
      <c r="E38" s="218">
        <v>10</v>
      </c>
      <c r="F38" s="219">
        <v>5</v>
      </c>
      <c r="G38" s="219"/>
      <c r="H38" s="219"/>
      <c r="I38" s="219"/>
      <c r="J38" s="219"/>
      <c r="K38" s="219">
        <v>10</v>
      </c>
      <c r="L38" s="219"/>
      <c r="M38" s="220">
        <v>10</v>
      </c>
      <c r="N38" s="250">
        <f>SUM(E38,F38,G38,H38,I38,J38,K38,L38,M38)</f>
        <v>35</v>
      </c>
      <c r="O38" s="221">
        <v>208.25</v>
      </c>
      <c r="P38" s="222">
        <v>16</v>
      </c>
    </row>
    <row r="39" spans="1:16" ht="13.5" thickBot="1">
      <c r="A39" s="223"/>
      <c r="B39" s="224"/>
      <c r="C39" s="225" t="s">
        <v>120</v>
      </c>
      <c r="D39" s="253">
        <v>156.19</v>
      </c>
      <c r="E39" s="226"/>
      <c r="F39" s="227"/>
      <c r="G39" s="227"/>
      <c r="H39" s="227"/>
      <c r="I39" s="227"/>
      <c r="J39" s="227"/>
      <c r="K39" s="227">
        <v>10</v>
      </c>
      <c r="L39" s="227"/>
      <c r="M39" s="228">
        <v>50</v>
      </c>
      <c r="N39" s="251">
        <f>SUM(E39,F39,G39,H39,I39,J39,K39,L39,M39)</f>
        <v>60</v>
      </c>
      <c r="O39" s="229">
        <v>216.19</v>
      </c>
      <c r="P39" s="230"/>
    </row>
  </sheetData>
  <sheetProtection/>
  <mergeCells count="68">
    <mergeCell ref="D1:D7"/>
    <mergeCell ref="N2:N7"/>
    <mergeCell ref="E1:N1"/>
    <mergeCell ref="A24:A25"/>
    <mergeCell ref="B24:B25"/>
    <mergeCell ref="P24:P25"/>
    <mergeCell ref="A30:A31"/>
    <mergeCell ref="B30:B31"/>
    <mergeCell ref="P30:P31"/>
    <mergeCell ref="A18:A19"/>
    <mergeCell ref="B18:B19"/>
    <mergeCell ref="P18:P19"/>
    <mergeCell ref="A26:A27"/>
    <mergeCell ref="B26:B27"/>
    <mergeCell ref="P26:P27"/>
    <mergeCell ref="A8:A9"/>
    <mergeCell ref="B8:B9"/>
    <mergeCell ref="P8:P9"/>
    <mergeCell ref="A28:A29"/>
    <mergeCell ref="B28:B29"/>
    <mergeCell ref="P28:P29"/>
    <mergeCell ref="A20:A21"/>
    <mergeCell ref="B20:B21"/>
    <mergeCell ref="P20:P21"/>
    <mergeCell ref="A22:A23"/>
    <mergeCell ref="B22:B23"/>
    <mergeCell ref="P22:P23"/>
    <mergeCell ref="A12:A13"/>
    <mergeCell ref="B12:B13"/>
    <mergeCell ref="P12:P13"/>
    <mergeCell ref="A14:A15"/>
    <mergeCell ref="B14:B15"/>
    <mergeCell ref="P14:P15"/>
    <mergeCell ref="A32:A33"/>
    <mergeCell ref="B32:B33"/>
    <mergeCell ref="P32:P33"/>
    <mergeCell ref="A10:A11"/>
    <mergeCell ref="B10:B11"/>
    <mergeCell ref="P10:P11"/>
    <mergeCell ref="A36:A37"/>
    <mergeCell ref="B36:B37"/>
    <mergeCell ref="P36:P37"/>
    <mergeCell ref="A34:A35"/>
    <mergeCell ref="B34:B35"/>
    <mergeCell ref="P34:P35"/>
    <mergeCell ref="A38:A39"/>
    <mergeCell ref="B38:B39"/>
    <mergeCell ref="P38:P39"/>
    <mergeCell ref="A16:A17"/>
    <mergeCell ref="B16:B17"/>
    <mergeCell ref="P16:P17"/>
    <mergeCell ref="O3:O7"/>
    <mergeCell ref="P3:P7"/>
    <mergeCell ref="A4:C5"/>
    <mergeCell ref="A6:A7"/>
    <mergeCell ref="B6:B7"/>
    <mergeCell ref="C6:C7"/>
    <mergeCell ref="H2:H7"/>
    <mergeCell ref="I2:I7"/>
    <mergeCell ref="J2:J7"/>
    <mergeCell ref="K2:K7"/>
    <mergeCell ref="L2:L7"/>
    <mergeCell ref="M2:M7"/>
    <mergeCell ref="A1:C3"/>
    <mergeCell ref="O1:P2"/>
    <mergeCell ref="E2:E7"/>
    <mergeCell ref="F2:F7"/>
    <mergeCell ref="G2:G7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07"/>
  <sheetViews>
    <sheetView zoomScale="70" zoomScaleNormal="70" zoomScalePageLayoutView="0" workbookViewId="0" topLeftCell="A4">
      <selection activeCell="J25" sqref="J25"/>
    </sheetView>
  </sheetViews>
  <sheetFormatPr defaultColWidth="9.140625" defaultRowHeight="12.75"/>
  <cols>
    <col min="1" max="1" width="6.28125" style="1" customWidth="1"/>
    <col min="2" max="2" width="15.421875" style="35" customWidth="1"/>
    <col min="3" max="3" width="6.00390625" style="45" customWidth="1"/>
    <col min="4" max="4" width="4.140625" style="45" customWidth="1"/>
    <col min="5" max="5" width="7.00390625" style="47" customWidth="1"/>
    <col min="6" max="6" width="6.140625" style="45" customWidth="1"/>
    <col min="7" max="7" width="3.8515625" style="45" customWidth="1"/>
    <col min="8" max="8" width="6.8515625" style="45" customWidth="1"/>
    <col min="9" max="9" width="6.00390625" style="45" customWidth="1"/>
    <col min="10" max="10" width="4.28125" style="52" customWidth="1"/>
    <col min="11" max="13" width="7.28125" style="20" customWidth="1"/>
    <col min="14" max="14" width="7.28125" style="14" customWidth="1"/>
    <col min="15" max="21" width="3.7109375" style="2" customWidth="1"/>
    <col min="22" max="22" width="0.2890625" style="14" customWidth="1"/>
    <col min="23" max="23" width="7.57421875" style="3" customWidth="1"/>
    <col min="24" max="24" width="4.8515625" style="20" customWidth="1"/>
    <col min="25" max="25" width="6.28125" style="1" customWidth="1"/>
    <col min="26" max="26" width="5.57421875" style="21" customWidth="1"/>
    <col min="27" max="16384" width="9.140625" style="1" customWidth="1"/>
  </cols>
  <sheetData>
    <row r="1" spans="1:26" ht="23.25" thickBot="1">
      <c r="A1" s="79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12.75" customHeight="1">
      <c r="A2" s="80" t="s">
        <v>22</v>
      </c>
      <c r="B2" s="83" t="s">
        <v>0</v>
      </c>
      <c r="C2" s="86" t="s">
        <v>1</v>
      </c>
      <c r="D2" s="87"/>
      <c r="E2" s="87"/>
      <c r="F2" s="87"/>
      <c r="G2" s="87"/>
      <c r="H2" s="87"/>
      <c r="I2" s="87"/>
      <c r="J2" s="88"/>
      <c r="K2" s="92" t="s">
        <v>16</v>
      </c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4" t="s">
        <v>9</v>
      </c>
      <c r="Z2" s="95"/>
    </row>
    <row r="3" spans="1:26" ht="12.75" customHeight="1">
      <c r="A3" s="81"/>
      <c r="B3" s="84"/>
      <c r="C3" s="89"/>
      <c r="D3" s="90"/>
      <c r="E3" s="90"/>
      <c r="F3" s="90"/>
      <c r="G3" s="90"/>
      <c r="H3" s="90"/>
      <c r="I3" s="90"/>
      <c r="J3" s="91"/>
      <c r="K3" s="98" t="s">
        <v>18</v>
      </c>
      <c r="L3" s="66" t="s">
        <v>19</v>
      </c>
      <c r="M3" s="77" t="s">
        <v>20</v>
      </c>
      <c r="N3" s="68" t="s">
        <v>6</v>
      </c>
      <c r="O3" s="70" t="s">
        <v>8</v>
      </c>
      <c r="P3" s="71"/>
      <c r="Q3" s="71"/>
      <c r="R3" s="71"/>
      <c r="S3" s="71"/>
      <c r="T3" s="71"/>
      <c r="U3" s="72"/>
      <c r="V3" s="22"/>
      <c r="W3" s="73" t="s">
        <v>7</v>
      </c>
      <c r="X3" s="75" t="s">
        <v>5</v>
      </c>
      <c r="Y3" s="96"/>
      <c r="Z3" s="97"/>
    </row>
    <row r="4" spans="1:26" ht="28.5" customHeight="1">
      <c r="A4" s="82"/>
      <c r="B4" s="85"/>
      <c r="C4" s="16" t="s">
        <v>2</v>
      </c>
      <c r="D4" s="17" t="s">
        <v>3</v>
      </c>
      <c r="E4" s="17" t="s">
        <v>4</v>
      </c>
      <c r="F4" s="16" t="s">
        <v>2</v>
      </c>
      <c r="G4" s="17" t="s">
        <v>3</v>
      </c>
      <c r="H4" s="17" t="s">
        <v>4</v>
      </c>
      <c r="I4" s="17" t="s">
        <v>23</v>
      </c>
      <c r="J4" s="53" t="s">
        <v>5</v>
      </c>
      <c r="K4" s="99"/>
      <c r="L4" s="67"/>
      <c r="M4" s="78"/>
      <c r="N4" s="69"/>
      <c r="O4" s="6" t="s">
        <v>10</v>
      </c>
      <c r="P4" s="7" t="s">
        <v>11</v>
      </c>
      <c r="Q4" s="7" t="s">
        <v>12</v>
      </c>
      <c r="R4" s="7" t="s">
        <v>13</v>
      </c>
      <c r="S4" s="7" t="s">
        <v>14</v>
      </c>
      <c r="T4" s="7" t="s">
        <v>15</v>
      </c>
      <c r="U4" s="8" t="s">
        <v>9</v>
      </c>
      <c r="V4" s="15"/>
      <c r="W4" s="74"/>
      <c r="X4" s="76"/>
      <c r="Y4" s="9" t="s">
        <v>17</v>
      </c>
      <c r="Z4" s="10" t="s">
        <v>5</v>
      </c>
    </row>
    <row r="5" spans="1:26" ht="21.75" customHeight="1">
      <c r="A5" s="38">
        <v>4</v>
      </c>
      <c r="B5" s="39" t="s">
        <v>25</v>
      </c>
      <c r="C5" s="42">
        <v>81.77</v>
      </c>
      <c r="D5" s="43">
        <v>10</v>
      </c>
      <c r="E5" s="23">
        <f>SUM(C5:D5)</f>
        <v>91.77</v>
      </c>
      <c r="F5" s="42">
        <v>80.06</v>
      </c>
      <c r="G5" s="43">
        <v>10</v>
      </c>
      <c r="H5" s="23">
        <f>SUM(F5:G5)</f>
        <v>90.06</v>
      </c>
      <c r="I5" s="49">
        <f>IF(H5="",E5,IF(E5&lt;H5,E5,H5))</f>
        <v>90.06</v>
      </c>
      <c r="J5" s="50">
        <f>RANK(I5,I5:I27,1)</f>
        <v>9</v>
      </c>
      <c r="K5" s="11">
        <v>0.003472222222222222</v>
      </c>
      <c r="L5" s="12">
        <v>0.02990740740740741</v>
      </c>
      <c r="M5" s="13">
        <v>0</v>
      </c>
      <c r="N5" s="24">
        <f>SUM((L5-K5),-M5)</f>
        <v>0.026435185185185187</v>
      </c>
      <c r="O5" s="25">
        <v>12</v>
      </c>
      <c r="P5" s="26">
        <v>1</v>
      </c>
      <c r="Q5" s="26">
        <v>3</v>
      </c>
      <c r="R5" s="26"/>
      <c r="S5" s="26">
        <v>5</v>
      </c>
      <c r="T5" s="26">
        <v>6</v>
      </c>
      <c r="U5" s="27">
        <f>SUM(O5:T5)</f>
        <v>27</v>
      </c>
      <c r="V5" s="28">
        <v>0.01875</v>
      </c>
      <c r="W5" s="29">
        <f>SUM(N5,V5)</f>
        <v>0.04518518518518519</v>
      </c>
      <c r="X5" s="19">
        <f>RANK(W5,W5:W27,1)</f>
        <v>10</v>
      </c>
      <c r="Y5" s="30">
        <f>SUM(J5,X5)</f>
        <v>19</v>
      </c>
      <c r="Z5" s="19">
        <f>RANK(Y5,Y5:Y27,1)</f>
        <v>9</v>
      </c>
    </row>
    <row r="6" spans="1:26" ht="21.75" customHeight="1">
      <c r="A6" s="40">
        <v>5</v>
      </c>
      <c r="B6" s="39" t="s">
        <v>26</v>
      </c>
      <c r="C6" s="42">
        <v>101.25</v>
      </c>
      <c r="D6" s="44">
        <v>20</v>
      </c>
      <c r="E6" s="23">
        <f aca="true" t="shared" si="0" ref="E6:E27">SUM(C6:D6)</f>
        <v>121.25</v>
      </c>
      <c r="F6" s="42">
        <v>97.59</v>
      </c>
      <c r="G6" s="44"/>
      <c r="H6" s="23">
        <f aca="true" t="shared" si="1" ref="H6:H27">SUM(F6:G6)</f>
        <v>97.59</v>
      </c>
      <c r="I6" s="49">
        <f aca="true" t="shared" si="2" ref="I6:I27">IF(H6="",E6,IF(E6&lt;H6,E6,H6))</f>
        <v>97.59</v>
      </c>
      <c r="J6" s="50">
        <f>RANK(I6,I5:I27,1)</f>
        <v>12</v>
      </c>
      <c r="K6" s="11">
        <v>0.006944444444444444</v>
      </c>
      <c r="L6" s="12">
        <v>0.03547453703703704</v>
      </c>
      <c r="M6" s="13">
        <v>0</v>
      </c>
      <c r="N6" s="24">
        <f aca="true" t="shared" si="3" ref="N6:N27">SUM((L6-K6),-M6)</f>
        <v>0.028530092592592596</v>
      </c>
      <c r="O6" s="31">
        <v>10</v>
      </c>
      <c r="P6" s="32"/>
      <c r="Q6" s="32">
        <v>9</v>
      </c>
      <c r="R6" s="32"/>
      <c r="S6" s="32">
        <v>2</v>
      </c>
      <c r="T6" s="32">
        <v>6</v>
      </c>
      <c r="U6" s="27">
        <f aca="true" t="shared" si="4" ref="U6:U27">SUM(O6:T6)</f>
        <v>27</v>
      </c>
      <c r="V6" s="33">
        <v>0.01875</v>
      </c>
      <c r="W6" s="29">
        <f aca="true" t="shared" si="5" ref="W6:W27">SUM(N6,V6)</f>
        <v>0.047280092592592596</v>
      </c>
      <c r="X6" s="19">
        <f>RANK(W6,W5:W27,1)</f>
        <v>12</v>
      </c>
      <c r="Y6" s="30">
        <f aca="true" t="shared" si="6" ref="Y6:Y27">SUM(J6,X6)</f>
        <v>24</v>
      </c>
      <c r="Z6" s="19">
        <f>RANK(Y6,Y5:Y27,1)</f>
        <v>11</v>
      </c>
    </row>
    <row r="7" spans="1:26" ht="21.75" customHeight="1">
      <c r="A7" s="38">
        <v>8</v>
      </c>
      <c r="B7" s="39" t="s">
        <v>27</v>
      </c>
      <c r="C7" s="42">
        <v>97.86</v>
      </c>
      <c r="D7" s="44"/>
      <c r="E7" s="23">
        <f t="shared" si="0"/>
        <v>97.86</v>
      </c>
      <c r="F7" s="42">
        <v>92.85</v>
      </c>
      <c r="G7" s="44">
        <v>10</v>
      </c>
      <c r="H7" s="23">
        <f t="shared" si="1"/>
        <v>102.85</v>
      </c>
      <c r="I7" s="49">
        <f t="shared" si="2"/>
        <v>97.86</v>
      </c>
      <c r="J7" s="50">
        <f>RANK(I7,I5:I27,1)</f>
        <v>13</v>
      </c>
      <c r="K7" s="11">
        <v>0.0173611111111111</v>
      </c>
      <c r="L7" s="12">
        <v>0.04614583333333333</v>
      </c>
      <c r="M7" s="13">
        <v>0</v>
      </c>
      <c r="N7" s="24">
        <f t="shared" si="3"/>
        <v>0.02878472222222223</v>
      </c>
      <c r="O7" s="31">
        <v>8</v>
      </c>
      <c r="P7" s="32"/>
      <c r="Q7" s="32">
        <v>6</v>
      </c>
      <c r="R7" s="32"/>
      <c r="S7" s="32">
        <v>2</v>
      </c>
      <c r="T7" s="32"/>
      <c r="U7" s="27">
        <f t="shared" si="4"/>
        <v>16</v>
      </c>
      <c r="V7" s="28">
        <v>0.011111111111111112</v>
      </c>
      <c r="W7" s="29">
        <f t="shared" si="5"/>
        <v>0.03989583333333334</v>
      </c>
      <c r="X7" s="19">
        <f>RANK(W7,W5:W27,1)</f>
        <v>6</v>
      </c>
      <c r="Y7" s="30">
        <f t="shared" si="6"/>
        <v>19</v>
      </c>
      <c r="Z7" s="19">
        <f>RANK(Y7,Y5:Y27,1)</f>
        <v>9</v>
      </c>
    </row>
    <row r="8" spans="1:26" ht="21.75" customHeight="1">
      <c r="A8" s="38">
        <v>12</v>
      </c>
      <c r="B8" s="39" t="s">
        <v>28</v>
      </c>
      <c r="C8" s="42">
        <v>153.16</v>
      </c>
      <c r="D8" s="44">
        <v>60</v>
      </c>
      <c r="E8" s="23">
        <f t="shared" si="0"/>
        <v>213.16</v>
      </c>
      <c r="F8" s="42">
        <v>134.34</v>
      </c>
      <c r="G8" s="44"/>
      <c r="H8" s="23">
        <f t="shared" si="1"/>
        <v>134.34</v>
      </c>
      <c r="I8" s="49">
        <f t="shared" si="2"/>
        <v>134.34</v>
      </c>
      <c r="J8" s="50">
        <f>RANK(I8,I5:I27,1)</f>
        <v>18</v>
      </c>
      <c r="K8" s="11">
        <v>0.03125</v>
      </c>
      <c r="L8" s="12">
        <v>0.06722222222222222</v>
      </c>
      <c r="M8" s="13">
        <v>0.001967592592592593</v>
      </c>
      <c r="N8" s="24">
        <f t="shared" si="3"/>
        <v>0.034004629629629635</v>
      </c>
      <c r="O8" s="31">
        <v>15</v>
      </c>
      <c r="P8" s="32">
        <v>5</v>
      </c>
      <c r="Q8" s="32">
        <v>12</v>
      </c>
      <c r="R8" s="32">
        <v>10</v>
      </c>
      <c r="S8" s="32">
        <v>6</v>
      </c>
      <c r="T8" s="32">
        <v>12</v>
      </c>
      <c r="U8" s="27">
        <f t="shared" si="4"/>
        <v>60</v>
      </c>
      <c r="V8" s="28">
        <v>0.041666666666666664</v>
      </c>
      <c r="W8" s="29">
        <f t="shared" si="5"/>
        <v>0.07567129629629629</v>
      </c>
      <c r="X8" s="19">
        <f>RANK(W8,W5:W27,1)</f>
        <v>23</v>
      </c>
      <c r="Y8" s="30">
        <f t="shared" si="6"/>
        <v>41</v>
      </c>
      <c r="Z8" s="19">
        <f>RANK(Y8,Y5:Y27,1)</f>
        <v>22</v>
      </c>
    </row>
    <row r="9" spans="1:26" ht="21.75" customHeight="1">
      <c r="A9" s="40">
        <v>13</v>
      </c>
      <c r="B9" s="39" t="s">
        <v>29</v>
      </c>
      <c r="C9" s="42">
        <v>999</v>
      </c>
      <c r="D9" s="44" t="s">
        <v>54</v>
      </c>
      <c r="E9" s="23">
        <f t="shared" si="0"/>
        <v>999</v>
      </c>
      <c r="F9" s="42">
        <v>104.75</v>
      </c>
      <c r="G9" s="44">
        <v>30</v>
      </c>
      <c r="H9" s="23">
        <f t="shared" si="1"/>
        <v>134.75</v>
      </c>
      <c r="I9" s="49">
        <f t="shared" si="2"/>
        <v>134.75</v>
      </c>
      <c r="J9" s="50">
        <f>RANK(I9,I5:I27,1)</f>
        <v>19</v>
      </c>
      <c r="K9" s="11">
        <v>0.0347222222222222</v>
      </c>
      <c r="L9" s="12">
        <v>0.06894675925925926</v>
      </c>
      <c r="M9" s="13">
        <v>0.004513888888888889</v>
      </c>
      <c r="N9" s="24">
        <f t="shared" si="3"/>
        <v>0.02971064814814817</v>
      </c>
      <c r="O9" s="31">
        <v>15</v>
      </c>
      <c r="P9" s="32">
        <v>5</v>
      </c>
      <c r="Q9" s="32">
        <v>6</v>
      </c>
      <c r="R9" s="32">
        <v>7</v>
      </c>
      <c r="S9" s="32">
        <v>1</v>
      </c>
      <c r="T9" s="32">
        <v>6</v>
      </c>
      <c r="U9" s="27">
        <f t="shared" si="4"/>
        <v>40</v>
      </c>
      <c r="V9" s="33">
        <v>0.027777777777777776</v>
      </c>
      <c r="W9" s="29">
        <f t="shared" si="5"/>
        <v>0.05748842592592594</v>
      </c>
      <c r="X9" s="19">
        <f>RANK(W9,W5:W27,1)</f>
        <v>19</v>
      </c>
      <c r="Y9" s="30">
        <f t="shared" si="6"/>
        <v>38</v>
      </c>
      <c r="Z9" s="19">
        <f>RANK(Y9,Y5:Y27,1)</f>
        <v>21</v>
      </c>
    </row>
    <row r="10" spans="1:26" ht="21.75" customHeight="1">
      <c r="A10" s="40">
        <v>15</v>
      </c>
      <c r="B10" s="39" t="s">
        <v>31</v>
      </c>
      <c r="C10" s="42">
        <v>106.35</v>
      </c>
      <c r="D10" s="44"/>
      <c r="E10" s="23">
        <f t="shared" si="0"/>
        <v>106.35</v>
      </c>
      <c r="F10" s="42">
        <v>100.98</v>
      </c>
      <c r="G10" s="44">
        <v>20</v>
      </c>
      <c r="H10" s="23">
        <f t="shared" si="1"/>
        <v>120.98</v>
      </c>
      <c r="I10" s="49">
        <f t="shared" si="2"/>
        <v>106.35</v>
      </c>
      <c r="J10" s="50">
        <f>RANK(I10,I5:I27,1)</f>
        <v>14</v>
      </c>
      <c r="K10" s="11">
        <v>0.0416666666666666</v>
      </c>
      <c r="L10" s="12">
        <v>0.08083333333333333</v>
      </c>
      <c r="M10" s="13">
        <v>0.0010416666666666667</v>
      </c>
      <c r="N10" s="24">
        <f t="shared" si="3"/>
        <v>0.038125000000000055</v>
      </c>
      <c r="O10" s="31">
        <v>15</v>
      </c>
      <c r="P10" s="32"/>
      <c r="Q10" s="32">
        <v>12</v>
      </c>
      <c r="R10" s="32"/>
      <c r="S10" s="32">
        <v>3</v>
      </c>
      <c r="T10" s="32">
        <v>9</v>
      </c>
      <c r="U10" s="27">
        <f t="shared" si="4"/>
        <v>39</v>
      </c>
      <c r="V10" s="33">
        <v>0.027083333333333334</v>
      </c>
      <c r="W10" s="29">
        <f t="shared" si="5"/>
        <v>0.0652083333333334</v>
      </c>
      <c r="X10" s="19">
        <f>RANK(W10,W5:W27,1)</f>
        <v>21</v>
      </c>
      <c r="Y10" s="30">
        <f t="shared" si="6"/>
        <v>35</v>
      </c>
      <c r="Z10" s="19">
        <f>RANK(Y10,Y5:Y27,1)</f>
        <v>18</v>
      </c>
    </row>
    <row r="11" spans="1:26" ht="21.75" customHeight="1">
      <c r="A11" s="38">
        <v>16</v>
      </c>
      <c r="B11" s="39" t="s">
        <v>32</v>
      </c>
      <c r="C11" s="42">
        <v>78.1</v>
      </c>
      <c r="D11" s="44"/>
      <c r="E11" s="23">
        <f t="shared" si="0"/>
        <v>78.1</v>
      </c>
      <c r="F11" s="42">
        <v>77.89</v>
      </c>
      <c r="G11" s="44"/>
      <c r="H11" s="23">
        <f t="shared" si="1"/>
        <v>77.89</v>
      </c>
      <c r="I11" s="49">
        <f t="shared" si="2"/>
        <v>77.89</v>
      </c>
      <c r="J11" s="50">
        <f>RANK(I11,I5:I27,1)</f>
        <v>4</v>
      </c>
      <c r="K11" s="11">
        <v>0.0451388888888889</v>
      </c>
      <c r="L11" s="12">
        <v>0.07263888888888889</v>
      </c>
      <c r="M11" s="13">
        <v>0.0006944444444444445</v>
      </c>
      <c r="N11" s="24">
        <f t="shared" si="3"/>
        <v>0.026805555555555544</v>
      </c>
      <c r="O11" s="31">
        <v>7</v>
      </c>
      <c r="P11" s="32">
        <v>0</v>
      </c>
      <c r="Q11" s="32"/>
      <c r="R11" s="32">
        <v>5</v>
      </c>
      <c r="S11" s="32"/>
      <c r="T11" s="32"/>
      <c r="U11" s="27">
        <f t="shared" si="4"/>
        <v>12</v>
      </c>
      <c r="V11" s="28">
        <v>0.008333333333333333</v>
      </c>
      <c r="W11" s="29">
        <f t="shared" si="5"/>
        <v>0.03513888888888888</v>
      </c>
      <c r="X11" s="19">
        <f>RANK(W11,W5:W27,1)</f>
        <v>4</v>
      </c>
      <c r="Y11" s="30">
        <f t="shared" si="6"/>
        <v>8</v>
      </c>
      <c r="Z11" s="19">
        <f>RANK(Y11,Y5:Y27,1)</f>
        <v>4</v>
      </c>
    </row>
    <row r="12" spans="1:26" ht="21.75" customHeight="1">
      <c r="A12" s="38">
        <v>18</v>
      </c>
      <c r="B12" s="39" t="s">
        <v>34</v>
      </c>
      <c r="C12" s="42">
        <v>101.95</v>
      </c>
      <c r="D12" s="44">
        <v>10</v>
      </c>
      <c r="E12" s="23">
        <f t="shared" si="0"/>
        <v>111.95</v>
      </c>
      <c r="F12" s="42">
        <v>90.38</v>
      </c>
      <c r="G12" s="44">
        <v>40</v>
      </c>
      <c r="H12" s="23">
        <f t="shared" si="1"/>
        <v>130.38</v>
      </c>
      <c r="I12" s="49">
        <f t="shared" si="2"/>
        <v>111.95</v>
      </c>
      <c r="J12" s="50">
        <f>RANK(I12,I5:I27,1)</f>
        <v>15</v>
      </c>
      <c r="K12" s="11">
        <v>0.04861111111111111</v>
      </c>
      <c r="L12" s="12">
        <v>0.08189814814814815</v>
      </c>
      <c r="M12" s="13">
        <v>0</v>
      </c>
      <c r="N12" s="24">
        <f t="shared" si="3"/>
        <v>0.03328703703703704</v>
      </c>
      <c r="O12" s="31">
        <v>10</v>
      </c>
      <c r="P12" s="32">
        <v>5</v>
      </c>
      <c r="Q12" s="32">
        <v>9</v>
      </c>
      <c r="R12" s="32">
        <v>2</v>
      </c>
      <c r="S12" s="32">
        <v>5</v>
      </c>
      <c r="T12" s="32">
        <v>6</v>
      </c>
      <c r="U12" s="27">
        <f t="shared" si="4"/>
        <v>37</v>
      </c>
      <c r="V12" s="28">
        <v>0.025694444444444447</v>
      </c>
      <c r="W12" s="29">
        <f t="shared" si="5"/>
        <v>0.05898148148148148</v>
      </c>
      <c r="X12" s="19">
        <f>RANK(W12,W5:W27,1)</f>
        <v>20</v>
      </c>
      <c r="Y12" s="30">
        <f t="shared" si="6"/>
        <v>35</v>
      </c>
      <c r="Z12" s="19">
        <f>RANK(Y12,Y5:Y27,1)</f>
        <v>18</v>
      </c>
    </row>
    <row r="13" spans="1:26" ht="21.75" customHeight="1">
      <c r="A13" s="40">
        <v>19</v>
      </c>
      <c r="B13" s="39" t="s">
        <v>35</v>
      </c>
      <c r="C13" s="42">
        <v>93.8</v>
      </c>
      <c r="D13" s="44">
        <v>30</v>
      </c>
      <c r="E13" s="23">
        <f t="shared" si="0"/>
        <v>123.8</v>
      </c>
      <c r="F13" s="42">
        <v>83.94</v>
      </c>
      <c r="G13" s="44">
        <v>30</v>
      </c>
      <c r="H13" s="23">
        <f t="shared" si="1"/>
        <v>113.94</v>
      </c>
      <c r="I13" s="49">
        <f t="shared" si="2"/>
        <v>113.94</v>
      </c>
      <c r="J13" s="50">
        <f>RANK(I13,I5:I27,1)</f>
        <v>16</v>
      </c>
      <c r="K13" s="11">
        <v>0.05243055555555556</v>
      </c>
      <c r="L13" s="12">
        <v>0.08483796296296296</v>
      </c>
      <c r="M13" s="13">
        <v>0.001388888888888889</v>
      </c>
      <c r="N13" s="24">
        <f t="shared" si="3"/>
        <v>0.031018518518518518</v>
      </c>
      <c r="O13" s="5">
        <v>7</v>
      </c>
      <c r="P13" s="4">
        <v>5</v>
      </c>
      <c r="Q13" s="4">
        <v>6</v>
      </c>
      <c r="R13" s="4">
        <v>0</v>
      </c>
      <c r="S13" s="4">
        <v>5</v>
      </c>
      <c r="T13" s="4">
        <v>6</v>
      </c>
      <c r="U13" s="27">
        <f t="shared" si="4"/>
        <v>29</v>
      </c>
      <c r="V13" s="33">
        <v>0.02013888888888889</v>
      </c>
      <c r="W13" s="29">
        <f t="shared" si="5"/>
        <v>0.05115740740740741</v>
      </c>
      <c r="X13" s="19">
        <f>RANK(W13,W5:W27,1)</f>
        <v>17</v>
      </c>
      <c r="Y13" s="30">
        <f t="shared" si="6"/>
        <v>33</v>
      </c>
      <c r="Z13" s="19">
        <f>RANK(Y13,Y5:Y27,1)</f>
        <v>14</v>
      </c>
    </row>
    <row r="14" spans="1:26" ht="21.75" customHeight="1">
      <c r="A14" s="38">
        <v>20</v>
      </c>
      <c r="B14" s="39" t="s">
        <v>36</v>
      </c>
      <c r="C14" s="42">
        <v>92.73</v>
      </c>
      <c r="D14" s="44"/>
      <c r="E14" s="23">
        <f t="shared" si="0"/>
        <v>92.73</v>
      </c>
      <c r="F14" s="42">
        <v>87.36</v>
      </c>
      <c r="G14" s="44"/>
      <c r="H14" s="23">
        <f t="shared" si="1"/>
        <v>87.36</v>
      </c>
      <c r="I14" s="49">
        <f t="shared" si="2"/>
        <v>87.36</v>
      </c>
      <c r="J14" s="50">
        <f>RANK(I14,I5:I27,1)</f>
        <v>8</v>
      </c>
      <c r="K14" s="11">
        <v>0.05578703703703703</v>
      </c>
      <c r="L14" s="12">
        <v>0.08747685185185185</v>
      </c>
      <c r="M14" s="13">
        <v>0.0010416666666666667</v>
      </c>
      <c r="N14" s="24">
        <f t="shared" si="3"/>
        <v>0.03064814814814815</v>
      </c>
      <c r="O14" s="31">
        <v>12</v>
      </c>
      <c r="P14" s="32"/>
      <c r="Q14" s="32"/>
      <c r="R14" s="32"/>
      <c r="S14" s="32">
        <v>1</v>
      </c>
      <c r="T14" s="32">
        <v>3</v>
      </c>
      <c r="U14" s="27">
        <f t="shared" si="4"/>
        <v>16</v>
      </c>
      <c r="V14" s="28">
        <v>0.011111111111111112</v>
      </c>
      <c r="W14" s="29">
        <f t="shared" si="5"/>
        <v>0.04175925925925926</v>
      </c>
      <c r="X14" s="19">
        <f>RANK(W14,W5:W27,1)</f>
        <v>8</v>
      </c>
      <c r="Y14" s="30">
        <f t="shared" si="6"/>
        <v>16</v>
      </c>
      <c r="Z14" s="19">
        <f>RANK(Y14,Y5:Y27,1)</f>
        <v>7</v>
      </c>
    </row>
    <row r="15" spans="1:26" ht="21.75" customHeight="1">
      <c r="A15" s="40">
        <v>31</v>
      </c>
      <c r="B15" s="39" t="s">
        <v>38</v>
      </c>
      <c r="C15" s="42">
        <v>67.13</v>
      </c>
      <c r="D15" s="44"/>
      <c r="E15" s="23">
        <f t="shared" si="0"/>
        <v>67.13</v>
      </c>
      <c r="F15" s="42">
        <v>69.15</v>
      </c>
      <c r="G15" s="44"/>
      <c r="H15" s="23">
        <f t="shared" si="1"/>
        <v>69.15</v>
      </c>
      <c r="I15" s="49">
        <f t="shared" si="2"/>
        <v>67.13</v>
      </c>
      <c r="J15" s="50">
        <f>RANK(I15,I5:I27,1)</f>
        <v>1</v>
      </c>
      <c r="K15" s="11">
        <v>0.09166666666666667</v>
      </c>
      <c r="L15" s="12">
        <v>0.11527777777777777</v>
      </c>
      <c r="M15" s="13">
        <v>0.0031249999999999997</v>
      </c>
      <c r="N15" s="24">
        <f t="shared" si="3"/>
        <v>0.020486111111111097</v>
      </c>
      <c r="O15" s="31">
        <v>3</v>
      </c>
      <c r="P15" s="32">
        <v>1</v>
      </c>
      <c r="Q15" s="32"/>
      <c r="R15" s="32"/>
      <c r="S15" s="32">
        <v>2</v>
      </c>
      <c r="T15" s="32"/>
      <c r="U15" s="27">
        <f t="shared" si="4"/>
        <v>6</v>
      </c>
      <c r="V15" s="33">
        <v>0.004166666666666667</v>
      </c>
      <c r="W15" s="29">
        <f t="shared" si="5"/>
        <v>0.024652777777777763</v>
      </c>
      <c r="X15" s="19">
        <f>RANK(W15,W5:W27,1)</f>
        <v>1</v>
      </c>
      <c r="Y15" s="30">
        <f t="shared" si="6"/>
        <v>2</v>
      </c>
      <c r="Z15" s="19">
        <f>RANK(Y15,Y5:Y27,1)</f>
        <v>1</v>
      </c>
    </row>
    <row r="16" spans="1:26" ht="21.75" customHeight="1">
      <c r="A16" s="38">
        <v>37</v>
      </c>
      <c r="B16" s="39" t="s">
        <v>40</v>
      </c>
      <c r="C16" s="42">
        <v>108.2</v>
      </c>
      <c r="D16" s="44">
        <v>10</v>
      </c>
      <c r="E16" s="23">
        <f t="shared" si="0"/>
        <v>118.2</v>
      </c>
      <c r="F16" s="42">
        <v>95.38</v>
      </c>
      <c r="G16" s="44"/>
      <c r="H16" s="23">
        <f t="shared" si="1"/>
        <v>95.38</v>
      </c>
      <c r="I16" s="49">
        <f t="shared" si="2"/>
        <v>95.38</v>
      </c>
      <c r="J16" s="50">
        <f>RANK(I16,I5:I27,1)</f>
        <v>11</v>
      </c>
      <c r="K16" s="11">
        <v>0.10416666666666667</v>
      </c>
      <c r="L16" s="12">
        <v>0.1338310185185185</v>
      </c>
      <c r="M16" s="13">
        <v>0</v>
      </c>
      <c r="N16" s="24">
        <f t="shared" si="3"/>
        <v>0.02966435185185183</v>
      </c>
      <c r="O16" s="31">
        <v>9</v>
      </c>
      <c r="P16" s="32">
        <v>1</v>
      </c>
      <c r="Q16" s="32"/>
      <c r="R16" s="32">
        <v>10</v>
      </c>
      <c r="S16" s="32">
        <v>7</v>
      </c>
      <c r="T16" s="32">
        <v>6</v>
      </c>
      <c r="U16" s="27">
        <f t="shared" si="4"/>
        <v>33</v>
      </c>
      <c r="V16" s="28">
        <v>0.02291666666666667</v>
      </c>
      <c r="W16" s="29">
        <f t="shared" si="5"/>
        <v>0.0525810185185185</v>
      </c>
      <c r="X16" s="19">
        <f>RANK(W16,W5:W27,1)</f>
        <v>18</v>
      </c>
      <c r="Y16" s="30">
        <f t="shared" si="6"/>
        <v>29</v>
      </c>
      <c r="Z16" s="19">
        <f>RANK(Y16,Y5:Y27,1)</f>
        <v>13</v>
      </c>
    </row>
    <row r="17" spans="1:26" ht="21.75" customHeight="1">
      <c r="A17" s="40">
        <v>38</v>
      </c>
      <c r="B17" s="39" t="s">
        <v>41</v>
      </c>
      <c r="C17" s="42">
        <v>999</v>
      </c>
      <c r="D17" s="44" t="s">
        <v>54</v>
      </c>
      <c r="E17" s="23">
        <f t="shared" si="0"/>
        <v>999</v>
      </c>
      <c r="F17" s="42">
        <v>143.36</v>
      </c>
      <c r="G17" s="44">
        <v>10</v>
      </c>
      <c r="H17" s="23">
        <f t="shared" si="1"/>
        <v>153.36</v>
      </c>
      <c r="I17" s="49">
        <f t="shared" si="2"/>
        <v>153.36</v>
      </c>
      <c r="J17" s="50">
        <f>RANK(I17,I5:I27,1)</f>
        <v>21</v>
      </c>
      <c r="K17" s="11">
        <v>0.1076388888888889</v>
      </c>
      <c r="L17" s="12">
        <v>0.14055555555555554</v>
      </c>
      <c r="M17" s="13">
        <v>0</v>
      </c>
      <c r="N17" s="24">
        <f t="shared" si="3"/>
        <v>0.03291666666666665</v>
      </c>
      <c r="O17" s="5">
        <v>15</v>
      </c>
      <c r="P17" s="4"/>
      <c r="Q17" s="4">
        <v>12</v>
      </c>
      <c r="R17" s="4">
        <v>12</v>
      </c>
      <c r="S17" s="4">
        <v>4</v>
      </c>
      <c r="T17" s="4">
        <v>9</v>
      </c>
      <c r="U17" s="27">
        <f t="shared" si="4"/>
        <v>52</v>
      </c>
      <c r="V17" s="33">
        <v>0.036111111111111115</v>
      </c>
      <c r="W17" s="29">
        <f t="shared" si="5"/>
        <v>0.06902777777777777</v>
      </c>
      <c r="X17" s="19">
        <f>RANK(W17,W5:W27,1)</f>
        <v>22</v>
      </c>
      <c r="Y17" s="30">
        <f t="shared" si="6"/>
        <v>43</v>
      </c>
      <c r="Z17" s="19">
        <f>RANK(Y17,Y5:Y27,1)</f>
        <v>23</v>
      </c>
    </row>
    <row r="18" spans="1:26" ht="21.75" customHeight="1">
      <c r="A18" s="40">
        <v>42</v>
      </c>
      <c r="B18" s="39" t="s">
        <v>42</v>
      </c>
      <c r="C18" s="42">
        <v>85.73</v>
      </c>
      <c r="D18" s="44">
        <v>10</v>
      </c>
      <c r="E18" s="23">
        <f t="shared" si="0"/>
        <v>95.73</v>
      </c>
      <c r="F18" s="42">
        <v>79.79</v>
      </c>
      <c r="G18" s="44"/>
      <c r="H18" s="23">
        <f t="shared" si="1"/>
        <v>79.79</v>
      </c>
      <c r="I18" s="49">
        <f t="shared" si="2"/>
        <v>79.79</v>
      </c>
      <c r="J18" s="50">
        <f>RANK(I18,I5:I27,1)</f>
        <v>5</v>
      </c>
      <c r="K18" s="11">
        <v>0.12152777777777778</v>
      </c>
      <c r="L18" s="12">
        <v>0.14866898148148147</v>
      </c>
      <c r="M18" s="13">
        <v>0.004166666666666667</v>
      </c>
      <c r="N18" s="24">
        <f t="shared" si="3"/>
        <v>0.02297453703703703</v>
      </c>
      <c r="O18" s="31">
        <v>8</v>
      </c>
      <c r="P18" s="32"/>
      <c r="Q18" s="32">
        <v>9</v>
      </c>
      <c r="R18" s="32"/>
      <c r="S18" s="32">
        <v>2</v>
      </c>
      <c r="T18" s="32">
        <v>6</v>
      </c>
      <c r="U18" s="27">
        <f t="shared" si="4"/>
        <v>25</v>
      </c>
      <c r="V18" s="33">
        <v>0.017361111111111112</v>
      </c>
      <c r="W18" s="29">
        <f t="shared" si="5"/>
        <v>0.04033564814814814</v>
      </c>
      <c r="X18" s="19">
        <f>RANK(W18,W5:W27,1)</f>
        <v>7</v>
      </c>
      <c r="Y18" s="30">
        <f t="shared" si="6"/>
        <v>12</v>
      </c>
      <c r="Z18" s="19">
        <f>RANK(Y18,Y5:Y27,1)</f>
        <v>6</v>
      </c>
    </row>
    <row r="19" spans="1:26" ht="21.75" customHeight="1">
      <c r="A19" s="38">
        <v>38</v>
      </c>
      <c r="B19" s="39" t="s">
        <v>43</v>
      </c>
      <c r="C19" s="42">
        <v>178.75</v>
      </c>
      <c r="D19" s="44"/>
      <c r="E19" s="23">
        <f t="shared" si="0"/>
        <v>178.75</v>
      </c>
      <c r="F19" s="42">
        <v>143.64</v>
      </c>
      <c r="G19" s="44"/>
      <c r="H19" s="23">
        <f t="shared" si="1"/>
        <v>143.64</v>
      </c>
      <c r="I19" s="49">
        <f t="shared" si="2"/>
        <v>143.64</v>
      </c>
      <c r="J19" s="50">
        <f>RANK(I19,I5:I27,1)</f>
        <v>20</v>
      </c>
      <c r="K19" s="11">
        <v>0.125</v>
      </c>
      <c r="L19" s="12">
        <v>0.15471064814814814</v>
      </c>
      <c r="M19" s="13">
        <v>0.0009259259259259259</v>
      </c>
      <c r="N19" s="24">
        <f t="shared" si="3"/>
        <v>0.02878472222222221</v>
      </c>
      <c r="O19" s="31">
        <v>15</v>
      </c>
      <c r="P19" s="32"/>
      <c r="Q19" s="32">
        <v>9</v>
      </c>
      <c r="R19" s="32"/>
      <c r="S19" s="32"/>
      <c r="T19" s="32">
        <v>6</v>
      </c>
      <c r="U19" s="27">
        <f t="shared" si="4"/>
        <v>30</v>
      </c>
      <c r="V19" s="28">
        <v>0.020833333333333332</v>
      </c>
      <c r="W19" s="29">
        <f t="shared" si="5"/>
        <v>0.04961805555555554</v>
      </c>
      <c r="X19" s="19">
        <f>RANK(W19,W5:W27,1)</f>
        <v>13</v>
      </c>
      <c r="Y19" s="30">
        <f t="shared" si="6"/>
        <v>33</v>
      </c>
      <c r="Z19" s="19">
        <f>RANK(Y19,Y5:Y27,1)</f>
        <v>14</v>
      </c>
    </row>
    <row r="20" spans="1:26" ht="21.75" customHeight="1">
      <c r="A20" s="40">
        <v>46</v>
      </c>
      <c r="B20" s="39" t="s">
        <v>45</v>
      </c>
      <c r="C20" s="42">
        <v>98.58</v>
      </c>
      <c r="D20" s="44">
        <v>10</v>
      </c>
      <c r="E20" s="23">
        <f t="shared" si="0"/>
        <v>108.58</v>
      </c>
      <c r="F20" s="42">
        <v>91.62</v>
      </c>
      <c r="G20" s="44"/>
      <c r="H20" s="23">
        <f t="shared" si="1"/>
        <v>91.62</v>
      </c>
      <c r="I20" s="49">
        <f t="shared" si="2"/>
        <v>91.62</v>
      </c>
      <c r="J20" s="50">
        <f>RANK(I20,I5:I27,1)</f>
        <v>10</v>
      </c>
      <c r="K20" s="11">
        <v>0.13541666666666666</v>
      </c>
      <c r="L20" s="12">
        <v>0.16493055555555555</v>
      </c>
      <c r="M20" s="13">
        <v>0.0006944444444444445</v>
      </c>
      <c r="N20" s="24">
        <f t="shared" si="3"/>
        <v>0.02881944444444445</v>
      </c>
      <c r="O20" s="5">
        <v>6</v>
      </c>
      <c r="P20" s="4">
        <v>1</v>
      </c>
      <c r="Q20" s="4">
        <v>6</v>
      </c>
      <c r="R20" s="4">
        <v>10</v>
      </c>
      <c r="S20" s="4">
        <v>2</v>
      </c>
      <c r="T20" s="4">
        <v>6</v>
      </c>
      <c r="U20" s="27">
        <f t="shared" si="4"/>
        <v>31</v>
      </c>
      <c r="V20" s="33">
        <v>0.02152777777777778</v>
      </c>
      <c r="W20" s="29">
        <f t="shared" si="5"/>
        <v>0.05034722222222223</v>
      </c>
      <c r="X20" s="19">
        <f>RANK(W20,W5:W27,1)</f>
        <v>15</v>
      </c>
      <c r="Y20" s="30">
        <f t="shared" si="6"/>
        <v>25</v>
      </c>
      <c r="Z20" s="19">
        <f>RANK(Y20,Y5:Y27,1)</f>
        <v>12</v>
      </c>
    </row>
    <row r="21" spans="1:26" ht="21.75" customHeight="1">
      <c r="A21" s="38">
        <v>47</v>
      </c>
      <c r="B21" s="39" t="s">
        <v>46</v>
      </c>
      <c r="C21" s="42">
        <v>74.51</v>
      </c>
      <c r="D21" s="44">
        <v>10</v>
      </c>
      <c r="E21" s="23">
        <f t="shared" si="0"/>
        <v>84.51</v>
      </c>
      <c r="F21" s="42">
        <v>76.44</v>
      </c>
      <c r="G21" s="44">
        <v>10</v>
      </c>
      <c r="H21" s="23">
        <f t="shared" si="1"/>
        <v>86.44</v>
      </c>
      <c r="I21" s="49">
        <f t="shared" si="2"/>
        <v>84.51</v>
      </c>
      <c r="J21" s="50">
        <f>RANK(I21,I5:I27,1)</f>
        <v>6</v>
      </c>
      <c r="K21" s="11">
        <v>0.1388888888888889</v>
      </c>
      <c r="L21" s="12">
        <v>0.16556712962962963</v>
      </c>
      <c r="M21" s="13">
        <v>0.0024305555555555556</v>
      </c>
      <c r="N21" s="24">
        <f t="shared" si="3"/>
        <v>0.024247685185185185</v>
      </c>
      <c r="O21" s="31">
        <v>9</v>
      </c>
      <c r="P21" s="32"/>
      <c r="Q21" s="32">
        <v>3</v>
      </c>
      <c r="R21" s="32"/>
      <c r="S21" s="32"/>
      <c r="T21" s="32">
        <v>3</v>
      </c>
      <c r="U21" s="27">
        <f t="shared" si="4"/>
        <v>15</v>
      </c>
      <c r="V21" s="28">
        <v>0.010416666666666666</v>
      </c>
      <c r="W21" s="29">
        <f t="shared" si="5"/>
        <v>0.03466435185185185</v>
      </c>
      <c r="X21" s="19">
        <f>RANK(W21,W5:W27,1)</f>
        <v>3</v>
      </c>
      <c r="Y21" s="30">
        <f t="shared" si="6"/>
        <v>9</v>
      </c>
      <c r="Z21" s="19">
        <f>RANK(Y21,Y5:Y27,1)</f>
        <v>5</v>
      </c>
    </row>
    <row r="22" spans="1:26" ht="21.75" customHeight="1">
      <c r="A22" s="40">
        <v>48</v>
      </c>
      <c r="B22" s="39" t="s">
        <v>47</v>
      </c>
      <c r="C22" s="42">
        <v>138.29</v>
      </c>
      <c r="D22" s="44">
        <v>20</v>
      </c>
      <c r="E22" s="23">
        <f t="shared" si="0"/>
        <v>158.29</v>
      </c>
      <c r="F22" s="42">
        <v>136.59</v>
      </c>
      <c r="G22" s="44">
        <v>20</v>
      </c>
      <c r="H22" s="23">
        <f t="shared" si="1"/>
        <v>156.59</v>
      </c>
      <c r="I22" s="49">
        <f t="shared" si="2"/>
        <v>156.59</v>
      </c>
      <c r="J22" s="50">
        <f>RANK(I22,I5:I27,1)</f>
        <v>22</v>
      </c>
      <c r="K22" s="11">
        <v>0.1423611111111111</v>
      </c>
      <c r="L22" s="12">
        <v>0.1701736111111111</v>
      </c>
      <c r="M22" s="13">
        <v>0</v>
      </c>
      <c r="N22" s="24">
        <f t="shared" si="3"/>
        <v>0.02781249999999999</v>
      </c>
      <c r="O22" s="31">
        <v>7</v>
      </c>
      <c r="P22" s="32"/>
      <c r="Q22" s="32"/>
      <c r="R22" s="32">
        <v>10</v>
      </c>
      <c r="S22" s="32">
        <v>8</v>
      </c>
      <c r="T22" s="32">
        <v>3</v>
      </c>
      <c r="U22" s="27">
        <f t="shared" si="4"/>
        <v>28</v>
      </c>
      <c r="V22" s="33">
        <v>0.019444444444444445</v>
      </c>
      <c r="W22" s="29">
        <f t="shared" si="5"/>
        <v>0.047256944444444435</v>
      </c>
      <c r="X22" s="19">
        <f>RANK(W22,W5:W27,1)</f>
        <v>11</v>
      </c>
      <c r="Y22" s="30">
        <f t="shared" si="6"/>
        <v>33</v>
      </c>
      <c r="Z22" s="19">
        <f>RANK(Y22,Y5:Y27,1)</f>
        <v>14</v>
      </c>
    </row>
    <row r="23" spans="1:26" ht="21.75" customHeight="1">
      <c r="A23" s="38">
        <v>49</v>
      </c>
      <c r="B23" s="39" t="s">
        <v>48</v>
      </c>
      <c r="C23" s="42">
        <v>86.42</v>
      </c>
      <c r="D23" s="44"/>
      <c r="E23" s="23">
        <f t="shared" si="0"/>
        <v>86.42</v>
      </c>
      <c r="F23" s="42">
        <v>91.28</v>
      </c>
      <c r="G23" s="44"/>
      <c r="H23" s="23">
        <f t="shared" si="1"/>
        <v>91.28</v>
      </c>
      <c r="I23" s="49">
        <f t="shared" si="2"/>
        <v>86.42</v>
      </c>
      <c r="J23" s="50">
        <f>RANK(I23,I5:I27,1)</f>
        <v>7</v>
      </c>
      <c r="K23" s="11">
        <v>0.145833333333333</v>
      </c>
      <c r="L23" s="12">
        <v>0.1732060185185185</v>
      </c>
      <c r="M23" s="13">
        <v>0</v>
      </c>
      <c r="N23" s="24">
        <f t="shared" si="3"/>
        <v>0.027372685185185486</v>
      </c>
      <c r="O23" s="31">
        <v>9</v>
      </c>
      <c r="P23" s="32"/>
      <c r="Q23" s="32">
        <v>5</v>
      </c>
      <c r="R23" s="32"/>
      <c r="S23" s="32">
        <v>1</v>
      </c>
      <c r="T23" s="32">
        <v>6</v>
      </c>
      <c r="U23" s="27">
        <f t="shared" si="4"/>
        <v>21</v>
      </c>
      <c r="V23" s="28">
        <v>0.014583333333333332</v>
      </c>
      <c r="W23" s="29">
        <f t="shared" si="5"/>
        <v>0.041956018518518816</v>
      </c>
      <c r="X23" s="19">
        <f>RANK(W23,W5:W27,1)</f>
        <v>9</v>
      </c>
      <c r="Y23" s="30">
        <f t="shared" si="6"/>
        <v>16</v>
      </c>
      <c r="Z23" s="19">
        <f>RANK(Y23,Y5:Y27,1)</f>
        <v>7</v>
      </c>
    </row>
    <row r="24" spans="1:26" ht="21.75" customHeight="1">
      <c r="A24" s="38">
        <v>51</v>
      </c>
      <c r="B24" s="39" t="s">
        <v>49</v>
      </c>
      <c r="C24" s="42">
        <v>130.3</v>
      </c>
      <c r="D24" s="44">
        <v>10</v>
      </c>
      <c r="E24" s="23">
        <f t="shared" si="0"/>
        <v>140.3</v>
      </c>
      <c r="F24" s="42">
        <v>127.1</v>
      </c>
      <c r="G24" s="44"/>
      <c r="H24" s="23">
        <f t="shared" si="1"/>
        <v>127.1</v>
      </c>
      <c r="I24" s="49">
        <f t="shared" si="2"/>
        <v>127.1</v>
      </c>
      <c r="J24" s="50">
        <f>RANK(I24,I5:I27,1)</f>
        <v>17</v>
      </c>
      <c r="K24" s="11">
        <v>0.149305555555555</v>
      </c>
      <c r="L24" s="12">
        <v>0.17978009259259262</v>
      </c>
      <c r="M24" s="13">
        <v>0</v>
      </c>
      <c r="N24" s="24">
        <f t="shared" si="3"/>
        <v>0.03047453703703762</v>
      </c>
      <c r="O24" s="31">
        <v>11</v>
      </c>
      <c r="P24" s="32"/>
      <c r="Q24" s="32">
        <v>3</v>
      </c>
      <c r="R24" s="32">
        <v>10</v>
      </c>
      <c r="S24" s="32">
        <v>2</v>
      </c>
      <c r="T24" s="32">
        <v>3</v>
      </c>
      <c r="U24" s="27">
        <f t="shared" si="4"/>
        <v>29</v>
      </c>
      <c r="V24" s="28">
        <v>0.02013888888888889</v>
      </c>
      <c r="W24" s="29">
        <f t="shared" si="5"/>
        <v>0.050613425925926506</v>
      </c>
      <c r="X24" s="19">
        <f>RANK(W24,W5:W27,1)</f>
        <v>16</v>
      </c>
      <c r="Y24" s="30">
        <f t="shared" si="6"/>
        <v>33</v>
      </c>
      <c r="Z24" s="19">
        <f>RANK(Y24,Y5:Y27,1)</f>
        <v>14</v>
      </c>
    </row>
    <row r="25" spans="1:26" ht="21.75" customHeight="1">
      <c r="A25" s="40">
        <v>52</v>
      </c>
      <c r="B25" s="39" t="s">
        <v>50</v>
      </c>
      <c r="C25" s="42">
        <v>75.23</v>
      </c>
      <c r="D25" s="44">
        <v>20</v>
      </c>
      <c r="E25" s="23">
        <f t="shared" si="0"/>
        <v>95.23</v>
      </c>
      <c r="F25" s="42">
        <v>76.62</v>
      </c>
      <c r="G25" s="44"/>
      <c r="H25" s="23">
        <f t="shared" si="1"/>
        <v>76.62</v>
      </c>
      <c r="I25" s="49">
        <f t="shared" si="2"/>
        <v>76.62</v>
      </c>
      <c r="J25" s="50">
        <f>RANK(I25,I5:I27,1)</f>
        <v>3</v>
      </c>
      <c r="K25" s="11">
        <v>0.15625</v>
      </c>
      <c r="L25" s="12">
        <v>0.18238425925925927</v>
      </c>
      <c r="M25" s="13">
        <v>0</v>
      </c>
      <c r="N25" s="24">
        <f t="shared" si="3"/>
        <v>0.026134259259259274</v>
      </c>
      <c r="O25" s="31">
        <v>9</v>
      </c>
      <c r="P25" s="32"/>
      <c r="Q25" s="32"/>
      <c r="R25" s="32"/>
      <c r="S25" s="32">
        <v>2</v>
      </c>
      <c r="T25" s="32"/>
      <c r="U25" s="27">
        <f t="shared" si="4"/>
        <v>11</v>
      </c>
      <c r="V25" s="33">
        <v>0.007638888888888889</v>
      </c>
      <c r="W25" s="29">
        <f t="shared" si="5"/>
        <v>0.03377314814814816</v>
      </c>
      <c r="X25" s="19">
        <f>RANK(W25,W5:W27,1)</f>
        <v>2</v>
      </c>
      <c r="Y25" s="30">
        <f t="shared" si="6"/>
        <v>5</v>
      </c>
      <c r="Z25" s="19">
        <f>RANK(Y25,Y5:Y27,1)</f>
        <v>2</v>
      </c>
    </row>
    <row r="26" spans="1:26" ht="21.75" customHeight="1">
      <c r="A26" s="38">
        <v>57</v>
      </c>
      <c r="B26" s="39" t="s">
        <v>53</v>
      </c>
      <c r="C26" s="42">
        <v>69.7</v>
      </c>
      <c r="D26" s="44">
        <v>10</v>
      </c>
      <c r="E26" s="23">
        <f t="shared" si="0"/>
        <v>79.7</v>
      </c>
      <c r="F26" s="42">
        <v>71.01</v>
      </c>
      <c r="G26" s="44"/>
      <c r="H26" s="23">
        <f t="shared" si="1"/>
        <v>71.01</v>
      </c>
      <c r="I26" s="49">
        <f t="shared" si="2"/>
        <v>71.01</v>
      </c>
      <c r="J26" s="50">
        <f>RANK(I26,I5:I27,1)</f>
        <v>2</v>
      </c>
      <c r="K26" s="11">
        <v>0.173611111111111</v>
      </c>
      <c r="L26" s="12">
        <v>0.20116898148148146</v>
      </c>
      <c r="M26" s="13">
        <v>0.003935185185185186</v>
      </c>
      <c r="N26" s="24">
        <f t="shared" si="3"/>
        <v>0.02362268518518528</v>
      </c>
      <c r="O26" s="31">
        <v>9</v>
      </c>
      <c r="P26" s="32">
        <v>6</v>
      </c>
      <c r="Q26" s="32">
        <v>3</v>
      </c>
      <c r="R26" s="32"/>
      <c r="S26" s="32">
        <v>2</v>
      </c>
      <c r="T26" s="32"/>
      <c r="U26" s="27">
        <f t="shared" si="4"/>
        <v>20</v>
      </c>
      <c r="V26" s="28">
        <v>0.013888888888888888</v>
      </c>
      <c r="W26" s="29">
        <f t="shared" si="5"/>
        <v>0.03751157407407417</v>
      </c>
      <c r="X26" s="19">
        <f>RANK(W26,W5:W27,1)</f>
        <v>5</v>
      </c>
      <c r="Y26" s="30">
        <f t="shared" si="6"/>
        <v>7</v>
      </c>
      <c r="Z26" s="19">
        <f>RANK(Y26,Y5:Y27,1)</f>
        <v>3</v>
      </c>
    </row>
    <row r="27" spans="1:26" ht="21.75" customHeight="1">
      <c r="A27" s="38">
        <v>59</v>
      </c>
      <c r="B27" s="39" t="s">
        <v>52</v>
      </c>
      <c r="C27" s="42">
        <v>167.82</v>
      </c>
      <c r="D27" s="44">
        <v>20</v>
      </c>
      <c r="E27" s="23">
        <f t="shared" si="0"/>
        <v>187.82</v>
      </c>
      <c r="F27" s="42">
        <v>187.84</v>
      </c>
      <c r="G27" s="44">
        <v>30</v>
      </c>
      <c r="H27" s="23">
        <f t="shared" si="1"/>
        <v>217.84</v>
      </c>
      <c r="I27" s="49">
        <f t="shared" si="2"/>
        <v>187.82</v>
      </c>
      <c r="J27" s="50">
        <f>RANK(I27,I5:I27,1)</f>
        <v>23</v>
      </c>
      <c r="K27" s="11">
        <v>0.17013888888888887</v>
      </c>
      <c r="L27" s="12">
        <v>0.20854166666666665</v>
      </c>
      <c r="M27" s="13">
        <v>0.003472222222222222</v>
      </c>
      <c r="N27" s="24">
        <f t="shared" si="3"/>
        <v>0.03493055555555556</v>
      </c>
      <c r="O27" s="31">
        <v>12</v>
      </c>
      <c r="P27" s="32">
        <v>1</v>
      </c>
      <c r="Q27" s="32"/>
      <c r="R27" s="32"/>
      <c r="S27" s="32">
        <v>6</v>
      </c>
      <c r="T27" s="32">
        <v>3</v>
      </c>
      <c r="U27" s="27">
        <f t="shared" si="4"/>
        <v>22</v>
      </c>
      <c r="V27" s="28">
        <v>0.015277777777777777</v>
      </c>
      <c r="W27" s="29">
        <f t="shared" si="5"/>
        <v>0.05020833333333334</v>
      </c>
      <c r="X27" s="19">
        <f>RANK(W27,W5:W27,1)</f>
        <v>14</v>
      </c>
      <c r="Y27" s="30">
        <f t="shared" si="6"/>
        <v>37</v>
      </c>
      <c r="Z27" s="19">
        <f>RANK(Y27,Y5:Y27,1)</f>
        <v>20</v>
      </c>
    </row>
    <row r="28" spans="2:24" ht="21.75" customHeight="1">
      <c r="B28" s="36"/>
      <c r="F28" s="46"/>
      <c r="G28" s="46"/>
      <c r="H28" s="46"/>
      <c r="I28" s="46"/>
      <c r="J28" s="51"/>
      <c r="K28" s="34"/>
      <c r="L28" s="34"/>
      <c r="M28" s="34"/>
      <c r="X28" s="34"/>
    </row>
    <row r="29" spans="2:24" ht="21.75" customHeight="1">
      <c r="B29" s="36"/>
      <c r="C29" s="46"/>
      <c r="D29" s="46"/>
      <c r="E29" s="48"/>
      <c r="F29" s="46"/>
      <c r="G29" s="46"/>
      <c r="H29" s="46"/>
      <c r="I29" s="46"/>
      <c r="J29" s="51"/>
      <c r="K29" s="34"/>
      <c r="L29" s="34"/>
      <c r="M29" s="34"/>
      <c r="X29" s="34"/>
    </row>
    <row r="30" spans="2:24" ht="21.75" customHeight="1">
      <c r="B30" s="36"/>
      <c r="C30" s="46"/>
      <c r="D30" s="46"/>
      <c r="E30" s="48"/>
      <c r="F30" s="46"/>
      <c r="G30" s="46"/>
      <c r="H30" s="46"/>
      <c r="I30" s="46"/>
      <c r="J30" s="51"/>
      <c r="K30" s="34"/>
      <c r="L30" s="34"/>
      <c r="M30" s="34"/>
      <c r="X30" s="34"/>
    </row>
    <row r="31" spans="2:24" ht="21.75" customHeight="1">
      <c r="B31" s="36"/>
      <c r="C31" s="46"/>
      <c r="D31" s="46"/>
      <c r="E31" s="48"/>
      <c r="F31" s="46"/>
      <c r="G31" s="46"/>
      <c r="H31" s="46"/>
      <c r="I31" s="46"/>
      <c r="J31" s="51"/>
      <c r="K31" s="34"/>
      <c r="L31" s="34"/>
      <c r="M31" s="34"/>
      <c r="X31" s="34"/>
    </row>
    <row r="32" spans="2:24" ht="21.75" customHeight="1">
      <c r="B32" s="36"/>
      <c r="C32" s="46"/>
      <c r="D32" s="46"/>
      <c r="E32" s="48"/>
      <c r="F32" s="46"/>
      <c r="G32" s="46"/>
      <c r="H32" s="46"/>
      <c r="I32" s="46"/>
      <c r="J32" s="51"/>
      <c r="K32" s="34"/>
      <c r="L32" s="34"/>
      <c r="M32" s="34"/>
      <c r="X32" s="34"/>
    </row>
    <row r="33" spans="2:24" ht="21.75" customHeight="1">
      <c r="B33" s="36"/>
      <c r="C33" s="46"/>
      <c r="D33" s="46"/>
      <c r="E33" s="48"/>
      <c r="F33" s="46"/>
      <c r="G33" s="46"/>
      <c r="H33" s="46"/>
      <c r="I33" s="46"/>
      <c r="J33" s="51"/>
      <c r="K33" s="34"/>
      <c r="L33" s="34"/>
      <c r="M33" s="34"/>
      <c r="X33" s="34"/>
    </row>
    <row r="34" spans="2:24" ht="21.75" customHeight="1">
      <c r="B34" s="36"/>
      <c r="C34" s="46"/>
      <c r="D34" s="46"/>
      <c r="E34" s="48"/>
      <c r="F34" s="46"/>
      <c r="G34" s="46"/>
      <c r="H34" s="46"/>
      <c r="I34" s="46"/>
      <c r="J34" s="51"/>
      <c r="K34" s="34"/>
      <c r="L34" s="34"/>
      <c r="M34" s="34"/>
      <c r="X34" s="34"/>
    </row>
    <row r="35" spans="2:24" ht="21.75" customHeight="1">
      <c r="B35" s="36"/>
      <c r="C35" s="46"/>
      <c r="D35" s="46"/>
      <c r="E35" s="48"/>
      <c r="F35" s="46"/>
      <c r="G35" s="46"/>
      <c r="H35" s="46"/>
      <c r="I35" s="46"/>
      <c r="J35" s="51"/>
      <c r="K35" s="34"/>
      <c r="L35" s="34"/>
      <c r="M35" s="34"/>
      <c r="X35" s="34"/>
    </row>
    <row r="36" spans="2:24" ht="21.75" customHeight="1">
      <c r="B36" s="36"/>
      <c r="C36" s="46"/>
      <c r="D36" s="46"/>
      <c r="E36" s="48"/>
      <c r="F36" s="46"/>
      <c r="G36" s="46"/>
      <c r="H36" s="46"/>
      <c r="I36" s="46"/>
      <c r="J36" s="51"/>
      <c r="K36" s="34"/>
      <c r="L36" s="34"/>
      <c r="M36" s="34"/>
      <c r="X36" s="34"/>
    </row>
    <row r="37" spans="2:24" ht="21.75" customHeight="1">
      <c r="B37" s="36"/>
      <c r="C37" s="46"/>
      <c r="D37" s="46"/>
      <c r="E37" s="48"/>
      <c r="F37" s="46"/>
      <c r="G37" s="46"/>
      <c r="H37" s="46"/>
      <c r="I37" s="46"/>
      <c r="J37" s="51"/>
      <c r="K37" s="34"/>
      <c r="L37" s="34"/>
      <c r="M37" s="34"/>
      <c r="X37" s="34"/>
    </row>
    <row r="38" spans="2:24" ht="21.75" customHeight="1">
      <c r="B38" s="36"/>
      <c r="C38" s="46"/>
      <c r="D38" s="46"/>
      <c r="E38" s="48"/>
      <c r="F38" s="46"/>
      <c r="G38" s="46"/>
      <c r="H38" s="46"/>
      <c r="I38" s="46"/>
      <c r="J38" s="51"/>
      <c r="K38" s="34"/>
      <c r="L38" s="34"/>
      <c r="M38" s="34"/>
      <c r="X38" s="34"/>
    </row>
    <row r="39" spans="2:24" ht="21.75" customHeight="1">
      <c r="B39" s="36"/>
      <c r="C39" s="46"/>
      <c r="D39" s="46"/>
      <c r="E39" s="48"/>
      <c r="F39" s="46"/>
      <c r="G39" s="46"/>
      <c r="H39" s="46"/>
      <c r="I39" s="46"/>
      <c r="J39" s="51"/>
      <c r="K39" s="34"/>
      <c r="L39" s="34"/>
      <c r="M39" s="34"/>
      <c r="X39" s="34"/>
    </row>
    <row r="40" spans="2:24" ht="21.75" customHeight="1">
      <c r="B40" s="36"/>
      <c r="C40" s="46"/>
      <c r="D40" s="46"/>
      <c r="E40" s="48"/>
      <c r="F40" s="46"/>
      <c r="G40" s="46"/>
      <c r="H40" s="46"/>
      <c r="I40" s="46"/>
      <c r="J40" s="51"/>
      <c r="K40" s="34"/>
      <c r="L40" s="34"/>
      <c r="M40" s="34"/>
      <c r="X40" s="34"/>
    </row>
    <row r="41" spans="2:24" ht="21.75" customHeight="1">
      <c r="B41" s="36"/>
      <c r="C41" s="46"/>
      <c r="D41" s="46"/>
      <c r="E41" s="48"/>
      <c r="F41" s="46"/>
      <c r="G41" s="46"/>
      <c r="H41" s="46"/>
      <c r="I41" s="46"/>
      <c r="J41" s="51"/>
      <c r="K41" s="34"/>
      <c r="L41" s="34"/>
      <c r="M41" s="34"/>
      <c r="X41" s="34"/>
    </row>
    <row r="42" spans="2:24" ht="21.75" customHeight="1">
      <c r="B42" s="36"/>
      <c r="C42" s="46"/>
      <c r="D42" s="46"/>
      <c r="E42" s="48"/>
      <c r="F42" s="46"/>
      <c r="G42" s="46"/>
      <c r="H42" s="46"/>
      <c r="I42" s="46"/>
      <c r="J42" s="51"/>
      <c r="K42" s="34"/>
      <c r="L42" s="34"/>
      <c r="M42" s="34"/>
      <c r="X42" s="34"/>
    </row>
    <row r="43" spans="2:24" ht="21.75" customHeight="1">
      <c r="B43" s="36"/>
      <c r="C43" s="46"/>
      <c r="D43" s="46"/>
      <c r="E43" s="48"/>
      <c r="F43" s="46"/>
      <c r="G43" s="46"/>
      <c r="H43" s="46"/>
      <c r="I43" s="46"/>
      <c r="J43" s="51"/>
      <c r="K43" s="34"/>
      <c r="L43" s="34"/>
      <c r="M43" s="34"/>
      <c r="X43" s="34"/>
    </row>
    <row r="44" spans="2:24" ht="21.75" customHeight="1">
      <c r="B44" s="36"/>
      <c r="C44" s="46"/>
      <c r="D44" s="46"/>
      <c r="E44" s="48"/>
      <c r="F44" s="46"/>
      <c r="G44" s="46"/>
      <c r="H44" s="46"/>
      <c r="I44" s="46"/>
      <c r="J44" s="51"/>
      <c r="K44" s="34"/>
      <c r="L44" s="34"/>
      <c r="M44" s="34"/>
      <c r="X44" s="34"/>
    </row>
    <row r="45" spans="2:24" ht="21.75" customHeight="1">
      <c r="B45" s="36"/>
      <c r="C45" s="46"/>
      <c r="D45" s="46"/>
      <c r="E45" s="48"/>
      <c r="F45" s="46"/>
      <c r="G45" s="46"/>
      <c r="H45" s="46"/>
      <c r="I45" s="46"/>
      <c r="J45" s="51"/>
      <c r="K45" s="34"/>
      <c r="L45" s="34"/>
      <c r="M45" s="34"/>
      <c r="X45" s="34"/>
    </row>
    <row r="46" spans="2:24" ht="21.75" customHeight="1">
      <c r="B46" s="36"/>
      <c r="C46" s="46"/>
      <c r="D46" s="46"/>
      <c r="E46" s="48"/>
      <c r="F46" s="46"/>
      <c r="G46" s="46"/>
      <c r="H46" s="46"/>
      <c r="I46" s="46"/>
      <c r="J46" s="51"/>
      <c r="K46" s="34"/>
      <c r="L46" s="34"/>
      <c r="M46" s="34"/>
      <c r="X46" s="34"/>
    </row>
    <row r="47" spans="2:24" ht="21.75" customHeight="1">
      <c r="B47" s="36"/>
      <c r="C47" s="46"/>
      <c r="D47" s="46"/>
      <c r="E47" s="48"/>
      <c r="F47" s="46"/>
      <c r="G47" s="46"/>
      <c r="H47" s="46"/>
      <c r="I47" s="46"/>
      <c r="J47" s="51"/>
      <c r="K47" s="34"/>
      <c r="L47" s="34"/>
      <c r="M47" s="34"/>
      <c r="X47" s="34"/>
    </row>
    <row r="48" spans="2:24" ht="21.75" customHeight="1">
      <c r="B48" s="36"/>
      <c r="C48" s="46"/>
      <c r="D48" s="46"/>
      <c r="E48" s="48"/>
      <c r="F48" s="46"/>
      <c r="G48" s="46"/>
      <c r="H48" s="46"/>
      <c r="I48" s="46"/>
      <c r="J48" s="51"/>
      <c r="K48" s="34"/>
      <c r="L48" s="34"/>
      <c r="M48" s="34"/>
      <c r="X48" s="34"/>
    </row>
    <row r="49" spans="2:24" ht="21.75" customHeight="1">
      <c r="B49" s="36"/>
      <c r="C49" s="46"/>
      <c r="D49" s="46"/>
      <c r="E49" s="48"/>
      <c r="F49" s="46"/>
      <c r="G49" s="46"/>
      <c r="H49" s="46"/>
      <c r="I49" s="46"/>
      <c r="J49" s="51"/>
      <c r="K49" s="34"/>
      <c r="L49" s="34"/>
      <c r="M49" s="34"/>
      <c r="X49" s="34"/>
    </row>
    <row r="50" spans="2:24" ht="21.75" customHeight="1">
      <c r="B50" s="36"/>
      <c r="C50" s="46"/>
      <c r="D50" s="46"/>
      <c r="E50" s="48"/>
      <c r="F50" s="46"/>
      <c r="G50" s="46"/>
      <c r="H50" s="46"/>
      <c r="I50" s="46"/>
      <c r="J50" s="51"/>
      <c r="K50" s="34"/>
      <c r="L50" s="34"/>
      <c r="M50" s="34"/>
      <c r="X50" s="34"/>
    </row>
    <row r="51" spans="2:24" ht="21.75" customHeight="1">
      <c r="B51" s="36"/>
      <c r="C51" s="46"/>
      <c r="D51" s="46"/>
      <c r="E51" s="48"/>
      <c r="F51" s="46"/>
      <c r="G51" s="46"/>
      <c r="H51" s="46"/>
      <c r="I51" s="46"/>
      <c r="J51" s="51"/>
      <c r="K51" s="34"/>
      <c r="L51" s="34"/>
      <c r="M51" s="34"/>
      <c r="X51" s="34"/>
    </row>
    <row r="52" spans="2:24" ht="21.75" customHeight="1">
      <c r="B52" s="36"/>
      <c r="C52" s="46"/>
      <c r="D52" s="46"/>
      <c r="E52" s="48"/>
      <c r="F52" s="46"/>
      <c r="G52" s="46"/>
      <c r="H52" s="46"/>
      <c r="I52" s="46"/>
      <c r="J52" s="51"/>
      <c r="K52" s="34"/>
      <c r="L52" s="34"/>
      <c r="M52" s="34"/>
      <c r="X52" s="34"/>
    </row>
    <row r="53" spans="2:24" ht="21.75" customHeight="1">
      <c r="B53" s="36"/>
      <c r="C53" s="46"/>
      <c r="D53" s="46"/>
      <c r="E53" s="48"/>
      <c r="F53" s="46"/>
      <c r="G53" s="46"/>
      <c r="H53" s="46"/>
      <c r="I53" s="46"/>
      <c r="J53" s="51"/>
      <c r="K53" s="34"/>
      <c r="L53" s="34"/>
      <c r="M53" s="34"/>
      <c r="X53" s="34"/>
    </row>
    <row r="54" spans="2:24" ht="21.75" customHeight="1">
      <c r="B54" s="36"/>
      <c r="C54" s="46"/>
      <c r="D54" s="46"/>
      <c r="E54" s="48"/>
      <c r="F54" s="46"/>
      <c r="G54" s="46"/>
      <c r="H54" s="46"/>
      <c r="I54" s="46"/>
      <c r="J54" s="51"/>
      <c r="K54" s="34"/>
      <c r="L54" s="34"/>
      <c r="M54" s="34"/>
      <c r="X54" s="34"/>
    </row>
    <row r="55" spans="2:24" ht="21.75" customHeight="1">
      <c r="B55" s="36"/>
      <c r="C55" s="46"/>
      <c r="D55" s="46"/>
      <c r="E55" s="48"/>
      <c r="F55" s="46"/>
      <c r="G55" s="46"/>
      <c r="H55" s="46"/>
      <c r="I55" s="46"/>
      <c r="J55" s="51"/>
      <c r="K55" s="34"/>
      <c r="L55" s="34"/>
      <c r="M55" s="34"/>
      <c r="X55" s="34"/>
    </row>
    <row r="56" spans="2:24" ht="21.75" customHeight="1">
      <c r="B56" s="36"/>
      <c r="C56" s="46"/>
      <c r="D56" s="46"/>
      <c r="E56" s="48"/>
      <c r="F56" s="46"/>
      <c r="G56" s="46"/>
      <c r="H56" s="46"/>
      <c r="I56" s="46"/>
      <c r="J56" s="51"/>
      <c r="K56" s="34"/>
      <c r="L56" s="34"/>
      <c r="M56" s="34"/>
      <c r="X56" s="34"/>
    </row>
    <row r="57" spans="2:24" ht="21.75" customHeight="1">
      <c r="B57" s="36"/>
      <c r="C57" s="46"/>
      <c r="D57" s="46"/>
      <c r="E57" s="48"/>
      <c r="F57" s="46"/>
      <c r="G57" s="46"/>
      <c r="H57" s="46"/>
      <c r="I57" s="46"/>
      <c r="J57" s="51"/>
      <c r="K57" s="34"/>
      <c r="L57" s="34"/>
      <c r="M57" s="34"/>
      <c r="X57" s="34"/>
    </row>
    <row r="58" spans="2:24" ht="21.75" customHeight="1">
      <c r="B58" s="36"/>
      <c r="C58" s="46"/>
      <c r="D58" s="46"/>
      <c r="E58" s="48"/>
      <c r="F58" s="46"/>
      <c r="G58" s="46"/>
      <c r="H58" s="46"/>
      <c r="I58" s="46"/>
      <c r="J58" s="51"/>
      <c r="K58" s="34"/>
      <c r="L58" s="34"/>
      <c r="M58" s="34"/>
      <c r="X58" s="34"/>
    </row>
    <row r="59" spans="2:24" ht="21.75" customHeight="1">
      <c r="B59" s="36"/>
      <c r="C59" s="46"/>
      <c r="D59" s="46"/>
      <c r="E59" s="48"/>
      <c r="F59" s="46"/>
      <c r="G59" s="46"/>
      <c r="H59" s="46"/>
      <c r="I59" s="46"/>
      <c r="J59" s="51"/>
      <c r="K59" s="34"/>
      <c r="L59" s="34"/>
      <c r="M59" s="34"/>
      <c r="X59" s="34"/>
    </row>
    <row r="60" spans="2:24" ht="21.75" customHeight="1">
      <c r="B60" s="36"/>
      <c r="C60" s="46"/>
      <c r="D60" s="46"/>
      <c r="E60" s="48"/>
      <c r="F60" s="46"/>
      <c r="G60" s="46"/>
      <c r="H60" s="46"/>
      <c r="I60" s="46"/>
      <c r="J60" s="51"/>
      <c r="K60" s="34"/>
      <c r="L60" s="34"/>
      <c r="M60" s="34"/>
      <c r="X60" s="34"/>
    </row>
    <row r="61" spans="2:24" ht="21.75" customHeight="1">
      <c r="B61" s="36"/>
      <c r="C61" s="46"/>
      <c r="D61" s="46"/>
      <c r="E61" s="48"/>
      <c r="F61" s="46"/>
      <c r="G61" s="46"/>
      <c r="H61" s="46"/>
      <c r="I61" s="46"/>
      <c r="J61" s="51"/>
      <c r="K61" s="34"/>
      <c r="L61" s="34"/>
      <c r="M61" s="34"/>
      <c r="X61" s="34"/>
    </row>
    <row r="62" spans="2:24" ht="21.75" customHeight="1">
      <c r="B62" s="36"/>
      <c r="C62" s="46"/>
      <c r="D62" s="46"/>
      <c r="E62" s="48"/>
      <c r="F62" s="46"/>
      <c r="G62" s="46"/>
      <c r="H62" s="46"/>
      <c r="I62" s="46"/>
      <c r="J62" s="51"/>
      <c r="K62" s="34"/>
      <c r="L62" s="34"/>
      <c r="M62" s="34"/>
      <c r="X62" s="34"/>
    </row>
    <row r="63" spans="2:24" ht="21.75" customHeight="1">
      <c r="B63" s="36"/>
      <c r="C63" s="46"/>
      <c r="D63" s="46"/>
      <c r="E63" s="48"/>
      <c r="F63" s="46"/>
      <c r="G63" s="46"/>
      <c r="H63" s="46"/>
      <c r="I63" s="46"/>
      <c r="J63" s="51"/>
      <c r="K63" s="34"/>
      <c r="L63" s="34"/>
      <c r="M63" s="34"/>
      <c r="X63" s="34"/>
    </row>
    <row r="64" spans="2:24" ht="21.75" customHeight="1">
      <c r="B64" s="36"/>
      <c r="C64" s="46"/>
      <c r="D64" s="46"/>
      <c r="E64" s="48"/>
      <c r="F64" s="46"/>
      <c r="G64" s="46"/>
      <c r="H64" s="46"/>
      <c r="I64" s="46"/>
      <c r="J64" s="51"/>
      <c r="K64" s="34"/>
      <c r="L64" s="34"/>
      <c r="M64" s="34"/>
      <c r="X64" s="34"/>
    </row>
    <row r="65" spans="2:24" ht="21.75" customHeight="1">
      <c r="B65" s="36"/>
      <c r="C65" s="46"/>
      <c r="D65" s="46"/>
      <c r="E65" s="48"/>
      <c r="F65" s="46"/>
      <c r="G65" s="46"/>
      <c r="H65" s="46"/>
      <c r="I65" s="46"/>
      <c r="J65" s="51"/>
      <c r="K65" s="34"/>
      <c r="L65" s="34"/>
      <c r="M65" s="34"/>
      <c r="X65" s="34"/>
    </row>
    <row r="66" spans="2:24" ht="21.75" customHeight="1">
      <c r="B66" s="36"/>
      <c r="C66" s="46"/>
      <c r="D66" s="46"/>
      <c r="E66" s="48"/>
      <c r="F66" s="46"/>
      <c r="G66" s="46"/>
      <c r="H66" s="46"/>
      <c r="I66" s="46"/>
      <c r="J66" s="51"/>
      <c r="K66" s="34"/>
      <c r="L66" s="34"/>
      <c r="M66" s="34"/>
      <c r="X66" s="34"/>
    </row>
    <row r="67" spans="2:24" ht="21.75" customHeight="1">
      <c r="B67" s="36"/>
      <c r="C67" s="46"/>
      <c r="D67" s="46"/>
      <c r="E67" s="48"/>
      <c r="F67" s="46"/>
      <c r="G67" s="46"/>
      <c r="H67" s="46"/>
      <c r="I67" s="46"/>
      <c r="J67" s="51"/>
      <c r="K67" s="34"/>
      <c r="L67" s="34"/>
      <c r="M67" s="34"/>
      <c r="X67" s="34"/>
    </row>
    <row r="68" spans="2:24" ht="12.75">
      <c r="B68" s="36"/>
      <c r="C68" s="46"/>
      <c r="D68" s="46"/>
      <c r="E68" s="48"/>
      <c r="F68" s="46"/>
      <c r="G68" s="46"/>
      <c r="H68" s="46"/>
      <c r="I68" s="46"/>
      <c r="J68" s="51"/>
      <c r="K68" s="34"/>
      <c r="L68" s="34"/>
      <c r="M68" s="34"/>
      <c r="X68" s="34"/>
    </row>
    <row r="69" spans="2:24" ht="12.75">
      <c r="B69" s="36"/>
      <c r="C69" s="46"/>
      <c r="D69" s="46"/>
      <c r="E69" s="48"/>
      <c r="F69" s="46"/>
      <c r="G69" s="46"/>
      <c r="H69" s="46"/>
      <c r="I69" s="46"/>
      <c r="J69" s="51"/>
      <c r="K69" s="34"/>
      <c r="L69" s="34"/>
      <c r="M69" s="34"/>
      <c r="X69" s="34"/>
    </row>
    <row r="70" spans="2:24" ht="12.75">
      <c r="B70" s="36"/>
      <c r="C70" s="46"/>
      <c r="D70" s="46"/>
      <c r="E70" s="48"/>
      <c r="F70" s="46"/>
      <c r="G70" s="46"/>
      <c r="H70" s="46"/>
      <c r="I70" s="46"/>
      <c r="J70" s="51"/>
      <c r="K70" s="34"/>
      <c r="L70" s="34"/>
      <c r="M70" s="34"/>
      <c r="X70" s="34"/>
    </row>
    <row r="71" spans="2:24" ht="12.75">
      <c r="B71" s="36"/>
      <c r="C71" s="46"/>
      <c r="D71" s="46"/>
      <c r="E71" s="48"/>
      <c r="F71" s="46"/>
      <c r="G71" s="46"/>
      <c r="H71" s="46"/>
      <c r="I71" s="46"/>
      <c r="J71" s="51"/>
      <c r="K71" s="34"/>
      <c r="L71" s="34"/>
      <c r="M71" s="34"/>
      <c r="X71" s="34"/>
    </row>
    <row r="72" spans="2:24" ht="12.75">
      <c r="B72" s="36"/>
      <c r="C72" s="46"/>
      <c r="D72" s="46"/>
      <c r="E72" s="48"/>
      <c r="F72" s="46"/>
      <c r="G72" s="46"/>
      <c r="H72" s="46"/>
      <c r="I72" s="46"/>
      <c r="J72" s="51"/>
      <c r="K72" s="34"/>
      <c r="L72" s="34"/>
      <c r="M72" s="34"/>
      <c r="X72" s="34"/>
    </row>
    <row r="73" spans="2:24" ht="12.75">
      <c r="B73" s="36"/>
      <c r="C73" s="46"/>
      <c r="D73" s="46"/>
      <c r="E73" s="48"/>
      <c r="F73" s="46"/>
      <c r="G73" s="46"/>
      <c r="H73" s="46"/>
      <c r="I73" s="46"/>
      <c r="J73" s="51"/>
      <c r="K73" s="34"/>
      <c r="L73" s="34"/>
      <c r="M73" s="34"/>
      <c r="X73" s="34"/>
    </row>
    <row r="74" spans="2:24" ht="12.75">
      <c r="B74" s="36"/>
      <c r="C74" s="46"/>
      <c r="D74" s="46"/>
      <c r="E74" s="48"/>
      <c r="F74" s="46"/>
      <c r="G74" s="46"/>
      <c r="H74" s="46"/>
      <c r="I74" s="46"/>
      <c r="J74" s="51"/>
      <c r="K74" s="34"/>
      <c r="L74" s="34"/>
      <c r="M74" s="34"/>
      <c r="X74" s="34"/>
    </row>
    <row r="75" spans="2:24" ht="12.75">
      <c r="B75" s="36"/>
      <c r="C75" s="46"/>
      <c r="D75" s="46"/>
      <c r="E75" s="48"/>
      <c r="F75" s="46"/>
      <c r="G75" s="46"/>
      <c r="H75" s="46"/>
      <c r="I75" s="46"/>
      <c r="J75" s="51"/>
      <c r="K75" s="34"/>
      <c r="L75" s="34"/>
      <c r="M75" s="34"/>
      <c r="X75" s="34"/>
    </row>
    <row r="76" spans="2:24" ht="12.75">
      <c r="B76" s="36"/>
      <c r="C76" s="46"/>
      <c r="D76" s="46"/>
      <c r="E76" s="48"/>
      <c r="F76" s="46"/>
      <c r="G76" s="46"/>
      <c r="H76" s="46"/>
      <c r="I76" s="46"/>
      <c r="J76" s="51"/>
      <c r="K76" s="34"/>
      <c r="L76" s="34"/>
      <c r="M76" s="34"/>
      <c r="X76" s="34"/>
    </row>
    <row r="77" spans="2:24" ht="12.75">
      <c r="B77" s="36"/>
      <c r="C77" s="46"/>
      <c r="D77" s="46"/>
      <c r="E77" s="48"/>
      <c r="F77" s="46"/>
      <c r="G77" s="46"/>
      <c r="H77" s="46"/>
      <c r="I77" s="46"/>
      <c r="J77" s="51"/>
      <c r="K77" s="34"/>
      <c r="L77" s="34"/>
      <c r="M77" s="34"/>
      <c r="X77" s="34"/>
    </row>
    <row r="78" spans="2:24" ht="12.75">
      <c r="B78" s="36"/>
      <c r="C78" s="46"/>
      <c r="D78" s="46"/>
      <c r="E78" s="48"/>
      <c r="F78" s="46"/>
      <c r="G78" s="46"/>
      <c r="H78" s="46"/>
      <c r="I78" s="46"/>
      <c r="J78" s="51"/>
      <c r="K78" s="34"/>
      <c r="L78" s="34"/>
      <c r="M78" s="34"/>
      <c r="X78" s="34"/>
    </row>
    <row r="79" spans="2:24" ht="12.75">
      <c r="B79" s="36"/>
      <c r="C79" s="46"/>
      <c r="D79" s="46"/>
      <c r="E79" s="48"/>
      <c r="F79" s="46"/>
      <c r="G79" s="46"/>
      <c r="H79" s="46"/>
      <c r="I79" s="46"/>
      <c r="J79" s="51"/>
      <c r="K79" s="34"/>
      <c r="L79" s="34"/>
      <c r="M79" s="34"/>
      <c r="X79" s="34"/>
    </row>
    <row r="80" spans="2:24" ht="12.75">
      <c r="B80" s="36"/>
      <c r="C80" s="46"/>
      <c r="D80" s="46"/>
      <c r="E80" s="48"/>
      <c r="F80" s="46"/>
      <c r="G80" s="46"/>
      <c r="H80" s="46"/>
      <c r="I80" s="46"/>
      <c r="J80" s="51"/>
      <c r="K80" s="34"/>
      <c r="L80" s="34"/>
      <c r="M80" s="34"/>
      <c r="X80" s="34"/>
    </row>
    <row r="81" spans="2:24" ht="12.75">
      <c r="B81" s="36"/>
      <c r="C81" s="46"/>
      <c r="D81" s="46"/>
      <c r="E81" s="48"/>
      <c r="F81" s="46"/>
      <c r="G81" s="46"/>
      <c r="H81" s="46"/>
      <c r="I81" s="46"/>
      <c r="J81" s="51"/>
      <c r="K81" s="34"/>
      <c r="L81" s="34"/>
      <c r="M81" s="34"/>
      <c r="X81" s="34"/>
    </row>
    <row r="82" spans="2:24" ht="12.75">
      <c r="B82" s="36"/>
      <c r="C82" s="46"/>
      <c r="D82" s="46"/>
      <c r="E82" s="48"/>
      <c r="F82" s="46"/>
      <c r="G82" s="46"/>
      <c r="H82" s="46"/>
      <c r="I82" s="46"/>
      <c r="J82" s="51"/>
      <c r="K82" s="34"/>
      <c r="L82" s="34"/>
      <c r="M82" s="34"/>
      <c r="X82" s="34"/>
    </row>
    <row r="83" spans="2:24" ht="12.75">
      <c r="B83" s="36"/>
      <c r="C83" s="46"/>
      <c r="D83" s="46"/>
      <c r="E83" s="48"/>
      <c r="F83" s="46"/>
      <c r="G83" s="46"/>
      <c r="H83" s="46"/>
      <c r="I83" s="46"/>
      <c r="J83" s="51"/>
      <c r="K83" s="34"/>
      <c r="L83" s="34"/>
      <c r="M83" s="34"/>
      <c r="X83" s="34"/>
    </row>
    <row r="84" spans="2:24" ht="12.75">
      <c r="B84" s="36"/>
      <c r="C84" s="46"/>
      <c r="D84" s="46"/>
      <c r="E84" s="48"/>
      <c r="F84" s="46"/>
      <c r="G84" s="46"/>
      <c r="H84" s="46"/>
      <c r="I84" s="46"/>
      <c r="J84" s="51"/>
      <c r="K84" s="34"/>
      <c r="L84" s="34"/>
      <c r="M84" s="34"/>
      <c r="X84" s="34"/>
    </row>
    <row r="85" spans="2:24" ht="12.75">
      <c r="B85" s="36"/>
      <c r="C85" s="46"/>
      <c r="D85" s="46"/>
      <c r="E85" s="48"/>
      <c r="F85" s="46"/>
      <c r="G85" s="46"/>
      <c r="H85" s="46"/>
      <c r="I85" s="46"/>
      <c r="J85" s="51"/>
      <c r="K85" s="34"/>
      <c r="L85" s="34"/>
      <c r="M85" s="34"/>
      <c r="X85" s="34"/>
    </row>
    <row r="86" spans="2:24" ht="12.75">
      <c r="B86" s="36"/>
      <c r="C86" s="46"/>
      <c r="D86" s="46"/>
      <c r="E86" s="48"/>
      <c r="F86" s="46"/>
      <c r="G86" s="46"/>
      <c r="H86" s="46"/>
      <c r="I86" s="46"/>
      <c r="J86" s="51"/>
      <c r="K86" s="34"/>
      <c r="L86" s="34"/>
      <c r="M86" s="34"/>
      <c r="X86" s="34"/>
    </row>
    <row r="87" spans="2:24" ht="12.75">
      <c r="B87" s="36"/>
      <c r="C87" s="46"/>
      <c r="D87" s="46"/>
      <c r="E87" s="48"/>
      <c r="F87" s="46"/>
      <c r="G87" s="46"/>
      <c r="H87" s="46"/>
      <c r="I87" s="46"/>
      <c r="J87" s="51"/>
      <c r="K87" s="34"/>
      <c r="L87" s="34"/>
      <c r="M87" s="34"/>
      <c r="X87" s="34"/>
    </row>
    <row r="88" spans="2:24" ht="12.75">
      <c r="B88" s="36"/>
      <c r="C88" s="46"/>
      <c r="D88" s="46"/>
      <c r="E88" s="48"/>
      <c r="F88" s="46"/>
      <c r="G88" s="46"/>
      <c r="H88" s="46"/>
      <c r="I88" s="46"/>
      <c r="J88" s="51"/>
      <c r="K88" s="34"/>
      <c r="L88" s="34"/>
      <c r="M88" s="34"/>
      <c r="X88" s="34"/>
    </row>
    <row r="89" spans="2:24" ht="12.75">
      <c r="B89" s="36"/>
      <c r="C89" s="46"/>
      <c r="D89" s="46"/>
      <c r="E89" s="48"/>
      <c r="F89" s="46"/>
      <c r="G89" s="46"/>
      <c r="H89" s="46"/>
      <c r="I89" s="46"/>
      <c r="J89" s="51"/>
      <c r="K89" s="34"/>
      <c r="L89" s="34"/>
      <c r="M89" s="34"/>
      <c r="X89" s="34"/>
    </row>
    <row r="90" spans="2:24" ht="12.75">
      <c r="B90" s="36"/>
      <c r="C90" s="46"/>
      <c r="D90" s="46"/>
      <c r="E90" s="48"/>
      <c r="F90" s="46"/>
      <c r="G90" s="46"/>
      <c r="H90" s="46"/>
      <c r="I90" s="46"/>
      <c r="J90" s="51"/>
      <c r="K90" s="34"/>
      <c r="L90" s="34"/>
      <c r="M90" s="34"/>
      <c r="X90" s="34"/>
    </row>
    <row r="91" spans="2:24" ht="12.75">
      <c r="B91" s="36"/>
      <c r="C91" s="46"/>
      <c r="D91" s="46"/>
      <c r="E91" s="48"/>
      <c r="F91" s="46"/>
      <c r="G91" s="46"/>
      <c r="H91" s="46"/>
      <c r="I91" s="46"/>
      <c r="J91" s="51"/>
      <c r="K91" s="34"/>
      <c r="L91" s="34"/>
      <c r="M91" s="34"/>
      <c r="X91" s="34"/>
    </row>
    <row r="92" spans="2:24" ht="12.75">
      <c r="B92" s="36"/>
      <c r="C92" s="46"/>
      <c r="D92" s="46"/>
      <c r="E92" s="48"/>
      <c r="F92" s="46"/>
      <c r="G92" s="46"/>
      <c r="H92" s="46"/>
      <c r="I92" s="46"/>
      <c r="J92" s="51"/>
      <c r="K92" s="34"/>
      <c r="L92" s="34"/>
      <c r="M92" s="34"/>
      <c r="X92" s="34"/>
    </row>
    <row r="93" spans="2:24" ht="12.75">
      <c r="B93" s="36"/>
      <c r="C93" s="46"/>
      <c r="D93" s="46"/>
      <c r="E93" s="48"/>
      <c r="F93" s="46"/>
      <c r="G93" s="46"/>
      <c r="H93" s="46"/>
      <c r="I93" s="46"/>
      <c r="J93" s="51"/>
      <c r="K93" s="34"/>
      <c r="L93" s="34"/>
      <c r="M93" s="34"/>
      <c r="X93" s="34"/>
    </row>
    <row r="94" spans="2:24" ht="12.75">
      <c r="B94" s="36"/>
      <c r="C94" s="46"/>
      <c r="D94" s="46"/>
      <c r="E94" s="48"/>
      <c r="F94" s="46"/>
      <c r="G94" s="46"/>
      <c r="H94" s="46"/>
      <c r="I94" s="46"/>
      <c r="J94" s="51"/>
      <c r="K94" s="34"/>
      <c r="L94" s="34"/>
      <c r="M94" s="34"/>
      <c r="X94" s="34"/>
    </row>
    <row r="95" spans="2:24" ht="12.75">
      <c r="B95" s="36"/>
      <c r="C95" s="46"/>
      <c r="D95" s="46"/>
      <c r="E95" s="48"/>
      <c r="F95" s="46"/>
      <c r="G95" s="46"/>
      <c r="H95" s="46"/>
      <c r="I95" s="46"/>
      <c r="J95" s="51"/>
      <c r="K95" s="34"/>
      <c r="L95" s="34"/>
      <c r="M95" s="34"/>
      <c r="X95" s="34"/>
    </row>
    <row r="96" spans="2:24" ht="12.75">
      <c r="B96" s="36"/>
      <c r="C96" s="46"/>
      <c r="D96" s="46"/>
      <c r="E96" s="48"/>
      <c r="F96" s="46"/>
      <c r="G96" s="46"/>
      <c r="H96" s="46"/>
      <c r="I96" s="46"/>
      <c r="J96" s="51"/>
      <c r="K96" s="34"/>
      <c r="L96" s="34"/>
      <c r="M96" s="34"/>
      <c r="X96" s="34"/>
    </row>
    <row r="97" spans="2:24" ht="12.75">
      <c r="B97" s="36"/>
      <c r="C97" s="46"/>
      <c r="D97" s="46"/>
      <c r="E97" s="48"/>
      <c r="F97" s="46"/>
      <c r="G97" s="46"/>
      <c r="H97" s="46"/>
      <c r="I97" s="46"/>
      <c r="J97" s="51"/>
      <c r="K97" s="34"/>
      <c r="L97" s="34"/>
      <c r="M97" s="34"/>
      <c r="X97" s="34"/>
    </row>
    <row r="98" spans="2:24" ht="12.75">
      <c r="B98" s="36"/>
      <c r="C98" s="46"/>
      <c r="D98" s="46"/>
      <c r="E98" s="48"/>
      <c r="F98" s="46"/>
      <c r="G98" s="46"/>
      <c r="H98" s="46"/>
      <c r="I98" s="46"/>
      <c r="J98" s="51"/>
      <c r="K98" s="34"/>
      <c r="L98" s="34"/>
      <c r="M98" s="34"/>
      <c r="X98" s="34"/>
    </row>
    <row r="99" spans="2:24" ht="12.75">
      <c r="B99" s="36"/>
      <c r="C99" s="46"/>
      <c r="D99" s="46"/>
      <c r="E99" s="48"/>
      <c r="F99" s="46"/>
      <c r="G99" s="46"/>
      <c r="H99" s="46"/>
      <c r="I99" s="46"/>
      <c r="J99" s="51"/>
      <c r="K99" s="34"/>
      <c r="L99" s="34"/>
      <c r="M99" s="34"/>
      <c r="X99" s="34"/>
    </row>
    <row r="100" spans="2:24" ht="12.75">
      <c r="B100" s="36"/>
      <c r="C100" s="46"/>
      <c r="D100" s="46"/>
      <c r="E100" s="48"/>
      <c r="F100" s="46"/>
      <c r="G100" s="46"/>
      <c r="H100" s="46"/>
      <c r="I100" s="46"/>
      <c r="J100" s="51"/>
      <c r="K100" s="34"/>
      <c r="L100" s="34"/>
      <c r="M100" s="34"/>
      <c r="X100" s="34"/>
    </row>
    <row r="101" spans="2:24" ht="12.75">
      <c r="B101" s="36"/>
      <c r="C101" s="46"/>
      <c r="D101" s="46"/>
      <c r="E101" s="48"/>
      <c r="F101" s="46"/>
      <c r="G101" s="46"/>
      <c r="H101" s="46"/>
      <c r="I101" s="46"/>
      <c r="J101" s="51"/>
      <c r="K101" s="34"/>
      <c r="L101" s="34"/>
      <c r="M101" s="34"/>
      <c r="X101" s="34"/>
    </row>
    <row r="102" spans="2:24" ht="12.75">
      <c r="B102" s="36"/>
      <c r="C102" s="46"/>
      <c r="D102" s="46"/>
      <c r="E102" s="48"/>
      <c r="F102" s="46"/>
      <c r="G102" s="46"/>
      <c r="H102" s="46"/>
      <c r="I102" s="46"/>
      <c r="J102" s="51"/>
      <c r="K102" s="34"/>
      <c r="L102" s="34"/>
      <c r="M102" s="34"/>
      <c r="X102" s="34"/>
    </row>
    <row r="103" spans="2:24" ht="12.75">
      <c r="B103" s="36"/>
      <c r="C103" s="46"/>
      <c r="D103" s="46"/>
      <c r="E103" s="48"/>
      <c r="F103" s="46"/>
      <c r="G103" s="46"/>
      <c r="H103" s="46"/>
      <c r="I103" s="46"/>
      <c r="J103" s="51"/>
      <c r="K103" s="34"/>
      <c r="L103" s="34"/>
      <c r="M103" s="34"/>
      <c r="X103" s="34"/>
    </row>
    <row r="104" spans="2:24" ht="12.75">
      <c r="B104" s="36"/>
      <c r="C104" s="46"/>
      <c r="D104" s="46"/>
      <c r="E104" s="48"/>
      <c r="F104" s="46"/>
      <c r="G104" s="46"/>
      <c r="H104" s="46"/>
      <c r="I104" s="46"/>
      <c r="J104" s="51"/>
      <c r="K104" s="34"/>
      <c r="L104" s="34"/>
      <c r="M104" s="34"/>
      <c r="X104" s="34"/>
    </row>
    <row r="105" spans="2:24" ht="12.75">
      <c r="B105" s="36"/>
      <c r="C105" s="46"/>
      <c r="D105" s="46"/>
      <c r="E105" s="48"/>
      <c r="F105" s="46"/>
      <c r="G105" s="46"/>
      <c r="H105" s="46"/>
      <c r="I105" s="46"/>
      <c r="J105" s="51"/>
      <c r="K105" s="34"/>
      <c r="L105" s="34"/>
      <c r="M105" s="34"/>
      <c r="X105" s="34"/>
    </row>
    <row r="106" spans="2:24" ht="12.75">
      <c r="B106" s="36"/>
      <c r="C106" s="46"/>
      <c r="D106" s="46"/>
      <c r="E106" s="48"/>
      <c r="F106" s="46"/>
      <c r="G106" s="46"/>
      <c r="H106" s="46"/>
      <c r="I106" s="46"/>
      <c r="J106" s="51"/>
      <c r="K106" s="34"/>
      <c r="L106" s="34"/>
      <c r="M106" s="34"/>
      <c r="X106" s="34"/>
    </row>
    <row r="107" spans="2:24" ht="12.75">
      <c r="B107" s="36"/>
      <c r="C107" s="46"/>
      <c r="D107" s="46"/>
      <c r="E107" s="48"/>
      <c r="F107" s="46"/>
      <c r="G107" s="46"/>
      <c r="H107" s="46"/>
      <c r="I107" s="46"/>
      <c r="J107" s="51"/>
      <c r="K107" s="34"/>
      <c r="L107" s="34"/>
      <c r="M107" s="34"/>
      <c r="X107" s="34"/>
    </row>
    <row r="108" spans="2:24" ht="12.75">
      <c r="B108" s="36"/>
      <c r="C108" s="46"/>
      <c r="D108" s="46"/>
      <c r="E108" s="48"/>
      <c r="F108" s="46"/>
      <c r="G108" s="46"/>
      <c r="H108" s="46"/>
      <c r="I108" s="46"/>
      <c r="J108" s="51"/>
      <c r="K108" s="34"/>
      <c r="L108" s="34"/>
      <c r="M108" s="34"/>
      <c r="X108" s="34"/>
    </row>
    <row r="109" spans="2:24" ht="12.75">
      <c r="B109" s="36"/>
      <c r="C109" s="46"/>
      <c r="D109" s="46"/>
      <c r="E109" s="48"/>
      <c r="F109" s="46"/>
      <c r="G109" s="46"/>
      <c r="H109" s="46"/>
      <c r="I109" s="46"/>
      <c r="J109" s="51"/>
      <c r="K109" s="34"/>
      <c r="L109" s="34"/>
      <c r="M109" s="34"/>
      <c r="X109" s="34"/>
    </row>
    <row r="110" spans="2:24" ht="12.75">
      <c r="B110" s="36"/>
      <c r="C110" s="46"/>
      <c r="D110" s="46"/>
      <c r="E110" s="48"/>
      <c r="F110" s="46"/>
      <c r="G110" s="46"/>
      <c r="H110" s="46"/>
      <c r="I110" s="46"/>
      <c r="J110" s="51"/>
      <c r="K110" s="34"/>
      <c r="L110" s="34"/>
      <c r="M110" s="34"/>
      <c r="X110" s="34"/>
    </row>
    <row r="111" spans="2:24" ht="12.75">
      <c r="B111" s="36"/>
      <c r="C111" s="46"/>
      <c r="D111" s="46"/>
      <c r="E111" s="48"/>
      <c r="F111" s="46"/>
      <c r="G111" s="46"/>
      <c r="H111" s="46"/>
      <c r="I111" s="46"/>
      <c r="J111" s="51"/>
      <c r="K111" s="34"/>
      <c r="L111" s="34"/>
      <c r="M111" s="34"/>
      <c r="X111" s="34"/>
    </row>
    <row r="112" spans="2:24" ht="12.75">
      <c r="B112" s="36"/>
      <c r="C112" s="46"/>
      <c r="D112" s="46"/>
      <c r="E112" s="48"/>
      <c r="F112" s="46"/>
      <c r="G112" s="46"/>
      <c r="H112" s="46"/>
      <c r="I112" s="46"/>
      <c r="J112" s="51"/>
      <c r="K112" s="34"/>
      <c r="L112" s="34"/>
      <c r="M112" s="34"/>
      <c r="X112" s="34"/>
    </row>
    <row r="113" spans="2:24" ht="12.75">
      <c r="B113" s="36"/>
      <c r="C113" s="46"/>
      <c r="D113" s="46"/>
      <c r="E113" s="48"/>
      <c r="F113" s="46"/>
      <c r="G113" s="46"/>
      <c r="H113" s="46"/>
      <c r="I113" s="46"/>
      <c r="J113" s="51"/>
      <c r="K113" s="34"/>
      <c r="L113" s="34"/>
      <c r="M113" s="34"/>
      <c r="X113" s="34"/>
    </row>
    <row r="114" spans="2:24" ht="12.75">
      <c r="B114" s="36"/>
      <c r="C114" s="46"/>
      <c r="D114" s="46"/>
      <c r="E114" s="48"/>
      <c r="F114" s="46"/>
      <c r="G114" s="46"/>
      <c r="H114" s="46"/>
      <c r="I114" s="46"/>
      <c r="J114" s="51"/>
      <c r="K114" s="34"/>
      <c r="L114" s="34"/>
      <c r="M114" s="34"/>
      <c r="X114" s="34"/>
    </row>
    <row r="115" spans="2:24" ht="12.75">
      <c r="B115" s="36"/>
      <c r="C115" s="46"/>
      <c r="D115" s="46"/>
      <c r="E115" s="48"/>
      <c r="F115" s="46"/>
      <c r="G115" s="46"/>
      <c r="H115" s="46"/>
      <c r="I115" s="46"/>
      <c r="J115" s="51"/>
      <c r="K115" s="34"/>
      <c r="L115" s="34"/>
      <c r="M115" s="34"/>
      <c r="X115" s="34"/>
    </row>
    <row r="116" spans="2:24" ht="12.75">
      <c r="B116" s="36"/>
      <c r="C116" s="46"/>
      <c r="D116" s="46"/>
      <c r="E116" s="48"/>
      <c r="F116" s="46"/>
      <c r="G116" s="46"/>
      <c r="H116" s="46"/>
      <c r="I116" s="46"/>
      <c r="J116" s="51"/>
      <c r="K116" s="34"/>
      <c r="L116" s="34"/>
      <c r="M116" s="34"/>
      <c r="X116" s="34"/>
    </row>
    <row r="117" spans="2:24" ht="12.75">
      <c r="B117" s="36"/>
      <c r="C117" s="46"/>
      <c r="D117" s="46"/>
      <c r="E117" s="48"/>
      <c r="F117" s="46"/>
      <c r="G117" s="46"/>
      <c r="H117" s="46"/>
      <c r="I117" s="46"/>
      <c r="J117" s="51"/>
      <c r="K117" s="34"/>
      <c r="L117" s="34"/>
      <c r="M117" s="34"/>
      <c r="X117" s="34"/>
    </row>
    <row r="118" spans="2:24" ht="12.75">
      <c r="B118" s="36"/>
      <c r="C118" s="46"/>
      <c r="D118" s="46"/>
      <c r="E118" s="48"/>
      <c r="F118" s="46"/>
      <c r="G118" s="46"/>
      <c r="H118" s="46"/>
      <c r="I118" s="46"/>
      <c r="J118" s="51"/>
      <c r="K118" s="34"/>
      <c r="L118" s="34"/>
      <c r="M118" s="34"/>
      <c r="X118" s="34"/>
    </row>
    <row r="119" spans="2:24" ht="12.75">
      <c r="B119" s="36"/>
      <c r="C119" s="46"/>
      <c r="D119" s="46"/>
      <c r="E119" s="48"/>
      <c r="F119" s="46"/>
      <c r="G119" s="46"/>
      <c r="H119" s="46"/>
      <c r="I119" s="46"/>
      <c r="J119" s="51"/>
      <c r="K119" s="34"/>
      <c r="L119" s="34"/>
      <c r="M119" s="34"/>
      <c r="X119" s="34"/>
    </row>
    <row r="120" spans="2:24" ht="12.75">
      <c r="B120" s="36"/>
      <c r="C120" s="46"/>
      <c r="D120" s="46"/>
      <c r="E120" s="48"/>
      <c r="F120" s="46"/>
      <c r="G120" s="46"/>
      <c r="H120" s="46"/>
      <c r="I120" s="46"/>
      <c r="J120" s="51"/>
      <c r="K120" s="34"/>
      <c r="L120" s="34"/>
      <c r="M120" s="34"/>
      <c r="X120" s="34"/>
    </row>
    <row r="121" spans="2:24" ht="12.75">
      <c r="B121" s="36"/>
      <c r="C121" s="46"/>
      <c r="D121" s="46"/>
      <c r="E121" s="48"/>
      <c r="F121" s="46"/>
      <c r="G121" s="46"/>
      <c r="H121" s="46"/>
      <c r="I121" s="46"/>
      <c r="J121" s="51"/>
      <c r="K121" s="34"/>
      <c r="L121" s="34"/>
      <c r="M121" s="34"/>
      <c r="X121" s="34"/>
    </row>
    <row r="122" spans="2:24" ht="12.75">
      <c r="B122" s="36"/>
      <c r="C122" s="46"/>
      <c r="D122" s="46"/>
      <c r="E122" s="48"/>
      <c r="F122" s="46"/>
      <c r="G122" s="46"/>
      <c r="H122" s="46"/>
      <c r="I122" s="46"/>
      <c r="J122" s="51"/>
      <c r="K122" s="34"/>
      <c r="L122" s="34"/>
      <c r="M122" s="34"/>
      <c r="X122" s="34"/>
    </row>
    <row r="123" spans="2:24" ht="12.75">
      <c r="B123" s="36"/>
      <c r="C123" s="46"/>
      <c r="D123" s="46"/>
      <c r="E123" s="48"/>
      <c r="F123" s="46"/>
      <c r="G123" s="46"/>
      <c r="H123" s="46"/>
      <c r="I123" s="46"/>
      <c r="J123" s="51"/>
      <c r="K123" s="34"/>
      <c r="L123" s="34"/>
      <c r="M123" s="34"/>
      <c r="X123" s="34"/>
    </row>
    <row r="124" spans="2:24" ht="12.75">
      <c r="B124" s="36"/>
      <c r="C124" s="46"/>
      <c r="D124" s="46"/>
      <c r="E124" s="48"/>
      <c r="F124" s="46"/>
      <c r="G124" s="46"/>
      <c r="H124" s="46"/>
      <c r="I124" s="46"/>
      <c r="J124" s="51"/>
      <c r="K124" s="34"/>
      <c r="L124" s="34"/>
      <c r="M124" s="34"/>
      <c r="X124" s="34"/>
    </row>
    <row r="125" spans="2:24" ht="12.75">
      <c r="B125" s="36"/>
      <c r="C125" s="46"/>
      <c r="D125" s="46"/>
      <c r="E125" s="48"/>
      <c r="F125" s="46"/>
      <c r="G125" s="46"/>
      <c r="H125" s="46"/>
      <c r="I125" s="46"/>
      <c r="J125" s="51"/>
      <c r="K125" s="34"/>
      <c r="L125" s="34"/>
      <c r="M125" s="34"/>
      <c r="X125" s="34"/>
    </row>
    <row r="126" spans="2:24" ht="12.75">
      <c r="B126" s="36"/>
      <c r="C126" s="46"/>
      <c r="D126" s="46"/>
      <c r="E126" s="48"/>
      <c r="F126" s="46"/>
      <c r="G126" s="46"/>
      <c r="H126" s="46"/>
      <c r="I126" s="46"/>
      <c r="J126" s="51"/>
      <c r="K126" s="34"/>
      <c r="L126" s="34"/>
      <c r="M126" s="34"/>
      <c r="X126" s="34"/>
    </row>
    <row r="127" spans="2:24" ht="12.75">
      <c r="B127" s="36"/>
      <c r="C127" s="46"/>
      <c r="D127" s="46"/>
      <c r="E127" s="48"/>
      <c r="F127" s="46"/>
      <c r="G127" s="46"/>
      <c r="H127" s="46"/>
      <c r="I127" s="46"/>
      <c r="J127" s="51"/>
      <c r="K127" s="34"/>
      <c r="L127" s="34"/>
      <c r="M127" s="34"/>
      <c r="X127" s="34"/>
    </row>
    <row r="128" spans="2:24" ht="12.75">
      <c r="B128" s="36"/>
      <c r="C128" s="46"/>
      <c r="D128" s="46"/>
      <c r="E128" s="48"/>
      <c r="F128" s="46"/>
      <c r="G128" s="46"/>
      <c r="H128" s="46"/>
      <c r="I128" s="46"/>
      <c r="J128" s="51"/>
      <c r="K128" s="34"/>
      <c r="L128" s="34"/>
      <c r="M128" s="34"/>
      <c r="X128" s="34"/>
    </row>
    <row r="129" spans="2:24" ht="12.75">
      <c r="B129" s="36"/>
      <c r="C129" s="46"/>
      <c r="D129" s="46"/>
      <c r="E129" s="48"/>
      <c r="F129" s="46"/>
      <c r="G129" s="46"/>
      <c r="H129" s="46"/>
      <c r="I129" s="46"/>
      <c r="J129" s="51"/>
      <c r="K129" s="34"/>
      <c r="L129" s="34"/>
      <c r="M129" s="34"/>
      <c r="X129" s="34"/>
    </row>
    <row r="130" spans="2:24" ht="12.75">
      <c r="B130" s="36"/>
      <c r="C130" s="46"/>
      <c r="D130" s="46"/>
      <c r="E130" s="48"/>
      <c r="F130" s="46"/>
      <c r="G130" s="46"/>
      <c r="H130" s="46"/>
      <c r="I130" s="46"/>
      <c r="J130" s="51"/>
      <c r="K130" s="34"/>
      <c r="L130" s="34"/>
      <c r="M130" s="34"/>
      <c r="X130" s="34"/>
    </row>
    <row r="131" spans="2:24" ht="12.75">
      <c r="B131" s="36"/>
      <c r="C131" s="46"/>
      <c r="D131" s="46"/>
      <c r="E131" s="48"/>
      <c r="F131" s="46"/>
      <c r="G131" s="46"/>
      <c r="H131" s="46"/>
      <c r="I131" s="46"/>
      <c r="J131" s="51"/>
      <c r="K131" s="34"/>
      <c r="L131" s="34"/>
      <c r="M131" s="34"/>
      <c r="X131" s="34"/>
    </row>
    <row r="132" spans="2:24" ht="12.75">
      <c r="B132" s="36"/>
      <c r="C132" s="46"/>
      <c r="D132" s="46"/>
      <c r="E132" s="48"/>
      <c r="F132" s="46"/>
      <c r="G132" s="46"/>
      <c r="H132" s="46"/>
      <c r="I132" s="46"/>
      <c r="J132" s="51"/>
      <c r="K132" s="34"/>
      <c r="L132" s="34"/>
      <c r="M132" s="34"/>
      <c r="X132" s="34"/>
    </row>
    <row r="133" spans="2:24" ht="12.75">
      <c r="B133" s="36"/>
      <c r="C133" s="46"/>
      <c r="D133" s="46"/>
      <c r="E133" s="48"/>
      <c r="F133" s="46"/>
      <c r="G133" s="46"/>
      <c r="H133" s="46"/>
      <c r="I133" s="46"/>
      <c r="J133" s="51"/>
      <c r="K133" s="34"/>
      <c r="L133" s="34"/>
      <c r="M133" s="34"/>
      <c r="X133" s="34"/>
    </row>
    <row r="134" spans="2:24" ht="12.75">
      <c r="B134" s="36"/>
      <c r="C134" s="46"/>
      <c r="D134" s="46"/>
      <c r="E134" s="48"/>
      <c r="F134" s="46"/>
      <c r="G134" s="46"/>
      <c r="H134" s="46"/>
      <c r="I134" s="46"/>
      <c r="J134" s="51"/>
      <c r="K134" s="34"/>
      <c r="L134" s="34"/>
      <c r="M134" s="34"/>
      <c r="X134" s="34"/>
    </row>
    <row r="135" spans="2:24" ht="12.75">
      <c r="B135" s="36"/>
      <c r="C135" s="46"/>
      <c r="D135" s="46"/>
      <c r="E135" s="48"/>
      <c r="F135" s="46"/>
      <c r="G135" s="46"/>
      <c r="H135" s="46"/>
      <c r="I135" s="46"/>
      <c r="J135" s="51"/>
      <c r="K135" s="34"/>
      <c r="L135" s="34"/>
      <c r="M135" s="34"/>
      <c r="X135" s="34"/>
    </row>
    <row r="136" spans="2:24" ht="12.75">
      <c r="B136" s="36"/>
      <c r="C136" s="46"/>
      <c r="D136" s="46"/>
      <c r="E136" s="48"/>
      <c r="F136" s="46"/>
      <c r="G136" s="46"/>
      <c r="H136" s="46"/>
      <c r="I136" s="46"/>
      <c r="J136" s="51"/>
      <c r="K136" s="34"/>
      <c r="L136" s="34"/>
      <c r="M136" s="34"/>
      <c r="X136" s="34"/>
    </row>
    <row r="137" spans="2:24" ht="12.75">
      <c r="B137" s="36"/>
      <c r="C137" s="46"/>
      <c r="D137" s="46"/>
      <c r="E137" s="48"/>
      <c r="F137" s="46"/>
      <c r="G137" s="46"/>
      <c r="H137" s="46"/>
      <c r="I137" s="46"/>
      <c r="J137" s="51"/>
      <c r="K137" s="34"/>
      <c r="L137" s="34"/>
      <c r="M137" s="34"/>
      <c r="X137" s="34"/>
    </row>
    <row r="138" spans="2:24" ht="12.75">
      <c r="B138" s="36"/>
      <c r="C138" s="46"/>
      <c r="D138" s="46"/>
      <c r="E138" s="48"/>
      <c r="F138" s="46"/>
      <c r="G138" s="46"/>
      <c r="H138" s="46"/>
      <c r="I138" s="46"/>
      <c r="J138" s="51"/>
      <c r="K138" s="34"/>
      <c r="L138" s="34"/>
      <c r="M138" s="34"/>
      <c r="X138" s="34"/>
    </row>
    <row r="139" spans="2:24" ht="12.75">
      <c r="B139" s="36"/>
      <c r="C139" s="46"/>
      <c r="D139" s="46"/>
      <c r="E139" s="48"/>
      <c r="F139" s="46"/>
      <c r="G139" s="46"/>
      <c r="H139" s="46"/>
      <c r="I139" s="46"/>
      <c r="J139" s="51"/>
      <c r="K139" s="34"/>
      <c r="L139" s="34"/>
      <c r="M139" s="34"/>
      <c r="X139" s="34"/>
    </row>
    <row r="140" spans="2:24" ht="12.75">
      <c r="B140" s="36"/>
      <c r="C140" s="46"/>
      <c r="D140" s="46"/>
      <c r="E140" s="48"/>
      <c r="F140" s="46"/>
      <c r="G140" s="46"/>
      <c r="H140" s="46"/>
      <c r="I140" s="46"/>
      <c r="J140" s="51"/>
      <c r="K140" s="34"/>
      <c r="L140" s="34"/>
      <c r="M140" s="34"/>
      <c r="X140" s="34"/>
    </row>
    <row r="141" spans="2:24" ht="12.75">
      <c r="B141" s="36"/>
      <c r="C141" s="46"/>
      <c r="D141" s="46"/>
      <c r="E141" s="48"/>
      <c r="F141" s="46"/>
      <c r="G141" s="46"/>
      <c r="H141" s="46"/>
      <c r="I141" s="46"/>
      <c r="J141" s="51"/>
      <c r="K141" s="34"/>
      <c r="L141" s="34"/>
      <c r="M141" s="34"/>
      <c r="X141" s="34"/>
    </row>
    <row r="142" spans="2:24" ht="12.75">
      <c r="B142" s="36"/>
      <c r="C142" s="46"/>
      <c r="D142" s="46"/>
      <c r="E142" s="48"/>
      <c r="F142" s="46"/>
      <c r="G142" s="46"/>
      <c r="H142" s="46"/>
      <c r="I142" s="46"/>
      <c r="J142" s="51"/>
      <c r="K142" s="34"/>
      <c r="L142" s="34"/>
      <c r="M142" s="34"/>
      <c r="X142" s="34"/>
    </row>
    <row r="143" spans="2:24" ht="12.75">
      <c r="B143" s="36"/>
      <c r="C143" s="46"/>
      <c r="D143" s="46"/>
      <c r="E143" s="48"/>
      <c r="F143" s="46"/>
      <c r="G143" s="46"/>
      <c r="H143" s="46"/>
      <c r="I143" s="46"/>
      <c r="J143" s="51"/>
      <c r="K143" s="34"/>
      <c r="L143" s="34"/>
      <c r="M143" s="34"/>
      <c r="X143" s="34"/>
    </row>
    <row r="144" spans="2:24" ht="12.75">
      <c r="B144" s="36"/>
      <c r="C144" s="46"/>
      <c r="D144" s="46"/>
      <c r="E144" s="48"/>
      <c r="F144" s="46"/>
      <c r="G144" s="46"/>
      <c r="H144" s="46"/>
      <c r="I144" s="46"/>
      <c r="J144" s="51"/>
      <c r="K144" s="34"/>
      <c r="L144" s="34"/>
      <c r="M144" s="34"/>
      <c r="X144" s="34"/>
    </row>
    <row r="145" spans="2:24" ht="12.75">
      <c r="B145" s="36"/>
      <c r="C145" s="46"/>
      <c r="D145" s="46"/>
      <c r="E145" s="48"/>
      <c r="F145" s="46"/>
      <c r="G145" s="46"/>
      <c r="H145" s="46"/>
      <c r="I145" s="46"/>
      <c r="J145" s="51"/>
      <c r="K145" s="34"/>
      <c r="L145" s="34"/>
      <c r="M145" s="34"/>
      <c r="X145" s="34"/>
    </row>
    <row r="146" spans="2:24" ht="12.75">
      <c r="B146" s="36"/>
      <c r="C146" s="46"/>
      <c r="D146" s="46"/>
      <c r="E146" s="48"/>
      <c r="F146" s="46"/>
      <c r="G146" s="46"/>
      <c r="H146" s="46"/>
      <c r="I146" s="46"/>
      <c r="J146" s="51"/>
      <c r="K146" s="34"/>
      <c r="L146" s="34"/>
      <c r="M146" s="34"/>
      <c r="X146" s="34"/>
    </row>
    <row r="147" spans="2:24" ht="12.75">
      <c r="B147" s="36"/>
      <c r="C147" s="46"/>
      <c r="D147" s="46"/>
      <c r="E147" s="48"/>
      <c r="F147" s="46"/>
      <c r="G147" s="46"/>
      <c r="H147" s="46"/>
      <c r="I147" s="46"/>
      <c r="J147" s="51"/>
      <c r="K147" s="34"/>
      <c r="L147" s="34"/>
      <c r="M147" s="34"/>
      <c r="X147" s="34"/>
    </row>
    <row r="148" spans="2:24" ht="12.75">
      <c r="B148" s="36"/>
      <c r="C148" s="46"/>
      <c r="D148" s="46"/>
      <c r="E148" s="48"/>
      <c r="F148" s="46"/>
      <c r="G148" s="46"/>
      <c r="H148" s="46"/>
      <c r="I148" s="46"/>
      <c r="J148" s="51"/>
      <c r="K148" s="34"/>
      <c r="L148" s="34"/>
      <c r="M148" s="34"/>
      <c r="X148" s="34"/>
    </row>
    <row r="149" spans="2:24" ht="12.75">
      <c r="B149" s="36"/>
      <c r="C149" s="46"/>
      <c r="D149" s="46"/>
      <c r="E149" s="48"/>
      <c r="F149" s="46"/>
      <c r="G149" s="46"/>
      <c r="H149" s="46"/>
      <c r="I149" s="46"/>
      <c r="J149" s="51"/>
      <c r="K149" s="34"/>
      <c r="L149" s="34"/>
      <c r="M149" s="34"/>
      <c r="X149" s="34"/>
    </row>
    <row r="150" spans="2:24" ht="12.75">
      <c r="B150" s="36"/>
      <c r="C150" s="46"/>
      <c r="D150" s="46"/>
      <c r="E150" s="48"/>
      <c r="F150" s="46"/>
      <c r="G150" s="46"/>
      <c r="H150" s="46"/>
      <c r="I150" s="46"/>
      <c r="J150" s="51"/>
      <c r="K150" s="34"/>
      <c r="L150" s="34"/>
      <c r="M150" s="34"/>
      <c r="X150" s="34"/>
    </row>
    <row r="151" spans="2:24" ht="12.75">
      <c r="B151" s="36"/>
      <c r="C151" s="46"/>
      <c r="D151" s="46"/>
      <c r="E151" s="48"/>
      <c r="F151" s="46"/>
      <c r="G151" s="46"/>
      <c r="H151" s="46"/>
      <c r="I151" s="46"/>
      <c r="J151" s="51"/>
      <c r="K151" s="34"/>
      <c r="L151" s="34"/>
      <c r="M151" s="34"/>
      <c r="X151" s="34"/>
    </row>
    <row r="152" spans="2:24" ht="12.75">
      <c r="B152" s="36"/>
      <c r="C152" s="46"/>
      <c r="D152" s="46"/>
      <c r="E152" s="48"/>
      <c r="F152" s="46"/>
      <c r="G152" s="46"/>
      <c r="H152" s="46"/>
      <c r="I152" s="46"/>
      <c r="J152" s="51"/>
      <c r="K152" s="34"/>
      <c r="L152" s="34"/>
      <c r="M152" s="34"/>
      <c r="X152" s="34"/>
    </row>
    <row r="153" spans="2:24" ht="12.75">
      <c r="B153" s="36"/>
      <c r="C153" s="46"/>
      <c r="D153" s="46"/>
      <c r="E153" s="48"/>
      <c r="F153" s="46"/>
      <c r="G153" s="46"/>
      <c r="H153" s="46"/>
      <c r="I153" s="46"/>
      <c r="J153" s="51"/>
      <c r="K153" s="34"/>
      <c r="L153" s="34"/>
      <c r="M153" s="34"/>
      <c r="X153" s="34"/>
    </row>
    <row r="154" spans="2:24" ht="12.75">
      <c r="B154" s="36"/>
      <c r="C154" s="46"/>
      <c r="D154" s="46"/>
      <c r="E154" s="48"/>
      <c r="F154" s="46"/>
      <c r="G154" s="46"/>
      <c r="H154" s="46"/>
      <c r="I154" s="46"/>
      <c r="J154" s="51"/>
      <c r="K154" s="34"/>
      <c r="L154" s="34"/>
      <c r="M154" s="34"/>
      <c r="X154" s="34"/>
    </row>
    <row r="155" spans="2:24" ht="12.75">
      <c r="B155" s="36"/>
      <c r="C155" s="46"/>
      <c r="D155" s="46"/>
      <c r="E155" s="48"/>
      <c r="F155" s="46"/>
      <c r="G155" s="46"/>
      <c r="H155" s="46"/>
      <c r="I155" s="46"/>
      <c r="J155" s="51"/>
      <c r="K155" s="34"/>
      <c r="L155" s="34"/>
      <c r="M155" s="34"/>
      <c r="X155" s="34"/>
    </row>
    <row r="156" spans="2:24" ht="12.75">
      <c r="B156" s="36"/>
      <c r="C156" s="46"/>
      <c r="D156" s="46"/>
      <c r="E156" s="48"/>
      <c r="F156" s="46"/>
      <c r="G156" s="46"/>
      <c r="H156" s="46"/>
      <c r="I156" s="46"/>
      <c r="J156" s="51"/>
      <c r="K156" s="34"/>
      <c r="L156" s="34"/>
      <c r="M156" s="34"/>
      <c r="X156" s="34"/>
    </row>
    <row r="157" spans="2:24" ht="12.75">
      <c r="B157" s="36"/>
      <c r="C157" s="46"/>
      <c r="D157" s="46"/>
      <c r="E157" s="48"/>
      <c r="F157" s="46"/>
      <c r="G157" s="46"/>
      <c r="H157" s="46"/>
      <c r="I157" s="46"/>
      <c r="J157" s="51"/>
      <c r="K157" s="34"/>
      <c r="L157" s="34"/>
      <c r="M157" s="34"/>
      <c r="X157" s="34"/>
    </row>
    <row r="158" spans="2:24" ht="12.75">
      <c r="B158" s="36"/>
      <c r="C158" s="46"/>
      <c r="D158" s="46"/>
      <c r="E158" s="48"/>
      <c r="F158" s="46"/>
      <c r="G158" s="46"/>
      <c r="H158" s="46"/>
      <c r="I158" s="46"/>
      <c r="J158" s="51"/>
      <c r="K158" s="34"/>
      <c r="L158" s="34"/>
      <c r="M158" s="34"/>
      <c r="X158" s="34"/>
    </row>
    <row r="159" spans="2:24" ht="12.75">
      <c r="B159" s="36"/>
      <c r="C159" s="46"/>
      <c r="D159" s="46"/>
      <c r="E159" s="48"/>
      <c r="F159" s="46"/>
      <c r="G159" s="46"/>
      <c r="H159" s="46"/>
      <c r="I159" s="46"/>
      <c r="J159" s="51"/>
      <c r="K159" s="34"/>
      <c r="L159" s="34"/>
      <c r="M159" s="34"/>
      <c r="X159" s="34"/>
    </row>
    <row r="160" spans="2:24" ht="12.75">
      <c r="B160" s="36"/>
      <c r="C160" s="46"/>
      <c r="D160" s="46"/>
      <c r="E160" s="48"/>
      <c r="F160" s="46"/>
      <c r="G160" s="46"/>
      <c r="H160" s="46"/>
      <c r="I160" s="46"/>
      <c r="J160" s="51"/>
      <c r="K160" s="34"/>
      <c r="L160" s="34"/>
      <c r="M160" s="34"/>
      <c r="X160" s="34"/>
    </row>
    <row r="161" spans="2:24" ht="12.75">
      <c r="B161" s="36"/>
      <c r="C161" s="46"/>
      <c r="D161" s="46"/>
      <c r="E161" s="48"/>
      <c r="F161" s="46"/>
      <c r="G161" s="46"/>
      <c r="H161" s="46"/>
      <c r="I161" s="46"/>
      <c r="J161" s="51"/>
      <c r="K161" s="34"/>
      <c r="L161" s="34"/>
      <c r="M161" s="34"/>
      <c r="X161" s="34"/>
    </row>
    <row r="162" spans="2:24" ht="12.75">
      <c r="B162" s="36"/>
      <c r="C162" s="46"/>
      <c r="D162" s="46"/>
      <c r="E162" s="48"/>
      <c r="F162" s="46"/>
      <c r="G162" s="46"/>
      <c r="H162" s="46"/>
      <c r="I162" s="46"/>
      <c r="J162" s="51"/>
      <c r="K162" s="34"/>
      <c r="L162" s="34"/>
      <c r="M162" s="34"/>
      <c r="X162" s="34"/>
    </row>
    <row r="163" spans="2:24" ht="12.75">
      <c r="B163" s="36"/>
      <c r="C163" s="46"/>
      <c r="D163" s="46"/>
      <c r="E163" s="48"/>
      <c r="F163" s="46"/>
      <c r="G163" s="46"/>
      <c r="H163" s="46"/>
      <c r="I163" s="46"/>
      <c r="J163" s="51"/>
      <c r="K163" s="34"/>
      <c r="L163" s="34"/>
      <c r="M163" s="34"/>
      <c r="X163" s="34"/>
    </row>
    <row r="164" spans="2:24" ht="12.75">
      <c r="B164" s="36"/>
      <c r="C164" s="46"/>
      <c r="D164" s="46"/>
      <c r="E164" s="48"/>
      <c r="F164" s="46"/>
      <c r="G164" s="46"/>
      <c r="H164" s="46"/>
      <c r="I164" s="46"/>
      <c r="J164" s="51"/>
      <c r="K164" s="34"/>
      <c r="L164" s="34"/>
      <c r="M164" s="34"/>
      <c r="X164" s="34"/>
    </row>
    <row r="165" spans="2:24" ht="12.75">
      <c r="B165" s="36"/>
      <c r="C165" s="46"/>
      <c r="D165" s="46"/>
      <c r="E165" s="48"/>
      <c r="F165" s="46"/>
      <c r="G165" s="46"/>
      <c r="H165" s="46"/>
      <c r="I165" s="46"/>
      <c r="J165" s="51"/>
      <c r="K165" s="34"/>
      <c r="L165" s="34"/>
      <c r="M165" s="34"/>
      <c r="X165" s="34"/>
    </row>
    <row r="166" spans="2:24" ht="12.75">
      <c r="B166" s="36"/>
      <c r="C166" s="46"/>
      <c r="D166" s="46"/>
      <c r="E166" s="48"/>
      <c r="F166" s="46"/>
      <c r="G166" s="46"/>
      <c r="H166" s="46"/>
      <c r="I166" s="46"/>
      <c r="J166" s="51"/>
      <c r="K166" s="34"/>
      <c r="L166" s="34"/>
      <c r="M166" s="34"/>
      <c r="X166" s="34"/>
    </row>
    <row r="167" spans="2:24" ht="12.75">
      <c r="B167" s="36"/>
      <c r="C167" s="46"/>
      <c r="D167" s="46"/>
      <c r="E167" s="48"/>
      <c r="F167" s="46"/>
      <c r="G167" s="46"/>
      <c r="H167" s="46"/>
      <c r="I167" s="46"/>
      <c r="J167" s="51"/>
      <c r="K167" s="34"/>
      <c r="L167" s="34"/>
      <c r="M167" s="34"/>
      <c r="X167" s="34"/>
    </row>
    <row r="168" spans="2:24" ht="12.75">
      <c r="B168" s="36"/>
      <c r="C168" s="46"/>
      <c r="D168" s="46"/>
      <c r="E168" s="48"/>
      <c r="F168" s="46"/>
      <c r="G168" s="46"/>
      <c r="H168" s="46"/>
      <c r="I168" s="46"/>
      <c r="J168" s="51"/>
      <c r="K168" s="34"/>
      <c r="L168" s="34"/>
      <c r="M168" s="34"/>
      <c r="X168" s="34"/>
    </row>
    <row r="169" spans="2:24" ht="12.75">
      <c r="B169" s="36"/>
      <c r="C169" s="46"/>
      <c r="D169" s="46"/>
      <c r="E169" s="48"/>
      <c r="F169" s="46"/>
      <c r="G169" s="46"/>
      <c r="H169" s="46"/>
      <c r="I169" s="46"/>
      <c r="J169" s="51"/>
      <c r="K169" s="34"/>
      <c r="L169" s="34"/>
      <c r="M169" s="34"/>
      <c r="X169" s="34"/>
    </row>
    <row r="170" spans="2:24" ht="12.75">
      <c r="B170" s="36"/>
      <c r="C170" s="46"/>
      <c r="D170" s="46"/>
      <c r="E170" s="48"/>
      <c r="F170" s="46"/>
      <c r="G170" s="46"/>
      <c r="H170" s="46"/>
      <c r="I170" s="46"/>
      <c r="J170" s="51"/>
      <c r="K170" s="34"/>
      <c r="L170" s="34"/>
      <c r="M170" s="34"/>
      <c r="X170" s="34"/>
    </row>
    <row r="171" spans="2:24" ht="12.75">
      <c r="B171" s="36"/>
      <c r="C171" s="46"/>
      <c r="D171" s="46"/>
      <c r="E171" s="48"/>
      <c r="F171" s="46"/>
      <c r="G171" s="46"/>
      <c r="H171" s="46"/>
      <c r="I171" s="46"/>
      <c r="J171" s="51"/>
      <c r="K171" s="34"/>
      <c r="L171" s="34"/>
      <c r="M171" s="34"/>
      <c r="X171" s="34"/>
    </row>
    <row r="172" spans="2:24" ht="12.75">
      <c r="B172" s="36"/>
      <c r="C172" s="46"/>
      <c r="D172" s="46"/>
      <c r="E172" s="48"/>
      <c r="F172" s="46"/>
      <c r="G172" s="46"/>
      <c r="H172" s="46"/>
      <c r="I172" s="46"/>
      <c r="J172" s="51"/>
      <c r="K172" s="34"/>
      <c r="L172" s="34"/>
      <c r="M172" s="34"/>
      <c r="X172" s="34"/>
    </row>
    <row r="173" spans="2:24" ht="12.75">
      <c r="B173" s="36"/>
      <c r="C173" s="46"/>
      <c r="D173" s="46"/>
      <c r="E173" s="48"/>
      <c r="F173" s="46"/>
      <c r="G173" s="46"/>
      <c r="H173" s="46"/>
      <c r="I173" s="46"/>
      <c r="J173" s="51"/>
      <c r="K173" s="34"/>
      <c r="L173" s="34"/>
      <c r="M173" s="34"/>
      <c r="X173" s="34"/>
    </row>
    <row r="174" spans="2:24" ht="12.75">
      <c r="B174" s="36"/>
      <c r="C174" s="46"/>
      <c r="D174" s="46"/>
      <c r="E174" s="48"/>
      <c r="F174" s="46"/>
      <c r="G174" s="46"/>
      <c r="H174" s="46"/>
      <c r="I174" s="46"/>
      <c r="J174" s="51"/>
      <c r="K174" s="34"/>
      <c r="L174" s="34"/>
      <c r="M174" s="34"/>
      <c r="X174" s="34"/>
    </row>
    <row r="175" spans="2:24" ht="12.75">
      <c r="B175" s="36"/>
      <c r="C175" s="46"/>
      <c r="D175" s="46"/>
      <c r="E175" s="48"/>
      <c r="F175" s="46"/>
      <c r="G175" s="46"/>
      <c r="H175" s="46"/>
      <c r="I175" s="46"/>
      <c r="J175" s="51"/>
      <c r="K175" s="34"/>
      <c r="L175" s="34"/>
      <c r="M175" s="34"/>
      <c r="X175" s="34"/>
    </row>
    <row r="176" spans="2:24" ht="12.75">
      <c r="B176" s="36"/>
      <c r="C176" s="46"/>
      <c r="D176" s="46"/>
      <c r="E176" s="48"/>
      <c r="F176" s="46"/>
      <c r="G176" s="46"/>
      <c r="H176" s="46"/>
      <c r="I176" s="46"/>
      <c r="J176" s="51"/>
      <c r="K176" s="34"/>
      <c r="L176" s="34"/>
      <c r="M176" s="34"/>
      <c r="X176" s="34"/>
    </row>
    <row r="177" spans="2:24" ht="12.75">
      <c r="B177" s="36"/>
      <c r="C177" s="46"/>
      <c r="D177" s="46"/>
      <c r="E177" s="48"/>
      <c r="F177" s="46"/>
      <c r="G177" s="46"/>
      <c r="H177" s="46"/>
      <c r="I177" s="46"/>
      <c r="J177" s="51"/>
      <c r="K177" s="34"/>
      <c r="L177" s="34"/>
      <c r="M177" s="34"/>
      <c r="X177" s="34"/>
    </row>
    <row r="178" spans="2:24" ht="12.75">
      <c r="B178" s="36"/>
      <c r="C178" s="46"/>
      <c r="D178" s="46"/>
      <c r="E178" s="48"/>
      <c r="F178" s="46"/>
      <c r="G178" s="46"/>
      <c r="H178" s="46"/>
      <c r="I178" s="46"/>
      <c r="J178" s="51"/>
      <c r="K178" s="34"/>
      <c r="L178" s="34"/>
      <c r="M178" s="34"/>
      <c r="X178" s="34"/>
    </row>
    <row r="179" spans="2:24" ht="12.75">
      <c r="B179" s="36"/>
      <c r="C179" s="46"/>
      <c r="D179" s="46"/>
      <c r="E179" s="48"/>
      <c r="F179" s="46"/>
      <c r="G179" s="46"/>
      <c r="H179" s="46"/>
      <c r="I179" s="46"/>
      <c r="J179" s="51"/>
      <c r="K179" s="34"/>
      <c r="L179" s="34"/>
      <c r="M179" s="34"/>
      <c r="X179" s="34"/>
    </row>
    <row r="180" spans="2:24" ht="12.75">
      <c r="B180" s="36"/>
      <c r="C180" s="46"/>
      <c r="D180" s="46"/>
      <c r="E180" s="48"/>
      <c r="F180" s="46"/>
      <c r="G180" s="46"/>
      <c r="H180" s="46"/>
      <c r="I180" s="46"/>
      <c r="J180" s="51"/>
      <c r="K180" s="34"/>
      <c r="L180" s="34"/>
      <c r="M180" s="34"/>
      <c r="X180" s="34"/>
    </row>
    <row r="181" spans="2:24" ht="12.75">
      <c r="B181" s="36"/>
      <c r="C181" s="46"/>
      <c r="D181" s="46"/>
      <c r="E181" s="48"/>
      <c r="F181" s="46"/>
      <c r="G181" s="46"/>
      <c r="H181" s="46"/>
      <c r="I181" s="46"/>
      <c r="J181" s="51"/>
      <c r="K181" s="34"/>
      <c r="L181" s="34"/>
      <c r="M181" s="34"/>
      <c r="X181" s="34"/>
    </row>
    <row r="182" spans="2:24" ht="12.75">
      <c r="B182" s="36"/>
      <c r="C182" s="46"/>
      <c r="D182" s="46"/>
      <c r="E182" s="48"/>
      <c r="F182" s="46"/>
      <c r="G182" s="46"/>
      <c r="H182" s="46"/>
      <c r="I182" s="46"/>
      <c r="J182" s="51"/>
      <c r="K182" s="34"/>
      <c r="L182" s="34"/>
      <c r="M182" s="34"/>
      <c r="X182" s="34"/>
    </row>
    <row r="183" spans="2:24" ht="12.75">
      <c r="B183" s="36"/>
      <c r="C183" s="46"/>
      <c r="D183" s="46"/>
      <c r="E183" s="48"/>
      <c r="F183" s="46"/>
      <c r="G183" s="46"/>
      <c r="H183" s="46"/>
      <c r="I183" s="46"/>
      <c r="J183" s="51"/>
      <c r="K183" s="34"/>
      <c r="L183" s="34"/>
      <c r="M183" s="34"/>
      <c r="X183" s="34"/>
    </row>
    <row r="184" spans="2:24" ht="12.75">
      <c r="B184" s="36"/>
      <c r="C184" s="46"/>
      <c r="D184" s="46"/>
      <c r="E184" s="48"/>
      <c r="F184" s="46"/>
      <c r="G184" s="46"/>
      <c r="H184" s="46"/>
      <c r="I184" s="46"/>
      <c r="J184" s="51"/>
      <c r="K184" s="34"/>
      <c r="L184" s="34"/>
      <c r="M184" s="34"/>
      <c r="X184" s="34"/>
    </row>
    <row r="185" spans="2:24" ht="12.75">
      <c r="B185" s="36"/>
      <c r="C185" s="46"/>
      <c r="D185" s="46"/>
      <c r="E185" s="48"/>
      <c r="F185" s="46"/>
      <c r="G185" s="46"/>
      <c r="H185" s="46"/>
      <c r="I185" s="46"/>
      <c r="J185" s="51"/>
      <c r="K185" s="34"/>
      <c r="L185" s="34"/>
      <c r="M185" s="34"/>
      <c r="X185" s="34"/>
    </row>
    <row r="186" spans="2:24" ht="12.75">
      <c r="B186" s="36"/>
      <c r="C186" s="46"/>
      <c r="D186" s="46"/>
      <c r="E186" s="48"/>
      <c r="F186" s="46"/>
      <c r="G186" s="46"/>
      <c r="H186" s="46"/>
      <c r="I186" s="46"/>
      <c r="J186" s="51"/>
      <c r="K186" s="34"/>
      <c r="L186" s="34"/>
      <c r="M186" s="34"/>
      <c r="X186" s="34"/>
    </row>
    <row r="187" spans="2:24" ht="12.75">
      <c r="B187" s="36"/>
      <c r="C187" s="46"/>
      <c r="D187" s="46"/>
      <c r="E187" s="48"/>
      <c r="F187" s="46"/>
      <c r="G187" s="46"/>
      <c r="H187" s="46"/>
      <c r="I187" s="46"/>
      <c r="J187" s="51"/>
      <c r="K187" s="34"/>
      <c r="L187" s="34"/>
      <c r="M187" s="34"/>
      <c r="X187" s="34"/>
    </row>
    <row r="188" spans="2:24" ht="12.75">
      <c r="B188" s="36"/>
      <c r="C188" s="46"/>
      <c r="D188" s="46"/>
      <c r="E188" s="48"/>
      <c r="F188" s="46"/>
      <c r="G188" s="46"/>
      <c r="H188" s="46"/>
      <c r="I188" s="46"/>
      <c r="J188" s="51"/>
      <c r="K188" s="34"/>
      <c r="L188" s="34"/>
      <c r="M188" s="34"/>
      <c r="X188" s="34"/>
    </row>
    <row r="189" spans="2:24" ht="12.75">
      <c r="B189" s="36"/>
      <c r="C189" s="46"/>
      <c r="D189" s="46"/>
      <c r="E189" s="48"/>
      <c r="F189" s="46"/>
      <c r="G189" s="46"/>
      <c r="H189" s="46"/>
      <c r="I189" s="46"/>
      <c r="J189" s="51"/>
      <c r="K189" s="34"/>
      <c r="L189" s="34"/>
      <c r="M189" s="34"/>
      <c r="X189" s="34"/>
    </row>
    <row r="190" spans="2:24" ht="12.75">
      <c r="B190" s="36"/>
      <c r="C190" s="46"/>
      <c r="D190" s="46"/>
      <c r="E190" s="48"/>
      <c r="F190" s="46"/>
      <c r="G190" s="46"/>
      <c r="H190" s="46"/>
      <c r="I190" s="46"/>
      <c r="J190" s="51"/>
      <c r="K190" s="34"/>
      <c r="L190" s="34"/>
      <c r="M190" s="34"/>
      <c r="X190" s="34"/>
    </row>
    <row r="191" spans="2:24" ht="12.75">
      <c r="B191" s="36"/>
      <c r="C191" s="46"/>
      <c r="D191" s="46"/>
      <c r="E191" s="48"/>
      <c r="F191" s="46"/>
      <c r="G191" s="46"/>
      <c r="H191" s="46"/>
      <c r="I191" s="46"/>
      <c r="J191" s="51"/>
      <c r="K191" s="34"/>
      <c r="L191" s="34"/>
      <c r="M191" s="34"/>
      <c r="X191" s="34"/>
    </row>
    <row r="192" spans="2:24" ht="12.75">
      <c r="B192" s="36"/>
      <c r="C192" s="46"/>
      <c r="D192" s="46"/>
      <c r="E192" s="48"/>
      <c r="F192" s="46"/>
      <c r="G192" s="46"/>
      <c r="H192" s="46"/>
      <c r="I192" s="46"/>
      <c r="J192" s="51"/>
      <c r="K192" s="34"/>
      <c r="L192" s="34"/>
      <c r="M192" s="34"/>
      <c r="X192" s="34"/>
    </row>
    <row r="193" spans="2:24" ht="12.75">
      <c r="B193" s="36"/>
      <c r="C193" s="46"/>
      <c r="D193" s="46"/>
      <c r="E193" s="48"/>
      <c r="F193" s="46"/>
      <c r="G193" s="46"/>
      <c r="H193" s="46"/>
      <c r="I193" s="46"/>
      <c r="J193" s="51"/>
      <c r="K193" s="34"/>
      <c r="L193" s="34"/>
      <c r="M193" s="34"/>
      <c r="X193" s="34"/>
    </row>
    <row r="194" spans="2:24" ht="12.75">
      <c r="B194" s="36"/>
      <c r="C194" s="46"/>
      <c r="D194" s="46"/>
      <c r="E194" s="48"/>
      <c r="F194" s="46"/>
      <c r="G194" s="46"/>
      <c r="H194" s="46"/>
      <c r="I194" s="46"/>
      <c r="J194" s="51"/>
      <c r="K194" s="34"/>
      <c r="L194" s="34"/>
      <c r="M194" s="34"/>
      <c r="X194" s="34"/>
    </row>
    <row r="195" spans="2:24" ht="12.75">
      <c r="B195" s="36"/>
      <c r="C195" s="46"/>
      <c r="D195" s="46"/>
      <c r="E195" s="48"/>
      <c r="F195" s="46"/>
      <c r="G195" s="46"/>
      <c r="H195" s="46"/>
      <c r="I195" s="46"/>
      <c r="J195" s="51"/>
      <c r="K195" s="34"/>
      <c r="L195" s="34"/>
      <c r="M195" s="34"/>
      <c r="X195" s="34"/>
    </row>
    <row r="196" spans="2:24" ht="12.75">
      <c r="B196" s="36"/>
      <c r="C196" s="46"/>
      <c r="D196" s="46"/>
      <c r="E196" s="48"/>
      <c r="F196" s="46"/>
      <c r="G196" s="46"/>
      <c r="H196" s="46"/>
      <c r="I196" s="46"/>
      <c r="J196" s="51"/>
      <c r="K196" s="34"/>
      <c r="L196" s="34"/>
      <c r="M196" s="34"/>
      <c r="X196" s="34"/>
    </row>
    <row r="197" spans="2:24" ht="12.75">
      <c r="B197" s="36"/>
      <c r="C197" s="46"/>
      <c r="D197" s="46"/>
      <c r="E197" s="48"/>
      <c r="F197" s="46"/>
      <c r="G197" s="46"/>
      <c r="H197" s="46"/>
      <c r="I197" s="46"/>
      <c r="J197" s="51"/>
      <c r="K197" s="34"/>
      <c r="L197" s="34"/>
      <c r="M197" s="34"/>
      <c r="X197" s="34"/>
    </row>
    <row r="198" spans="2:24" ht="12.75">
      <c r="B198" s="36"/>
      <c r="C198" s="46"/>
      <c r="D198" s="46"/>
      <c r="E198" s="48"/>
      <c r="F198" s="46"/>
      <c r="G198" s="46"/>
      <c r="H198" s="46"/>
      <c r="I198" s="46"/>
      <c r="J198" s="51"/>
      <c r="K198" s="34"/>
      <c r="L198" s="34"/>
      <c r="M198" s="34"/>
      <c r="X198" s="34"/>
    </row>
    <row r="199" spans="2:24" ht="12.75">
      <c r="B199" s="36"/>
      <c r="C199" s="46"/>
      <c r="D199" s="46"/>
      <c r="E199" s="48"/>
      <c r="F199" s="46"/>
      <c r="G199" s="46"/>
      <c r="H199" s="46"/>
      <c r="I199" s="46"/>
      <c r="J199" s="51"/>
      <c r="K199" s="34"/>
      <c r="L199" s="34"/>
      <c r="M199" s="34"/>
      <c r="X199" s="34"/>
    </row>
    <row r="200" spans="2:24" ht="12.75">
      <c r="B200" s="36"/>
      <c r="C200" s="46"/>
      <c r="D200" s="46"/>
      <c r="E200" s="48"/>
      <c r="F200" s="46"/>
      <c r="G200" s="46"/>
      <c r="H200" s="46"/>
      <c r="I200" s="46"/>
      <c r="J200" s="51"/>
      <c r="K200" s="34"/>
      <c r="L200" s="34"/>
      <c r="M200" s="34"/>
      <c r="X200" s="34"/>
    </row>
    <row r="201" spans="2:24" ht="12.75">
      <c r="B201" s="36"/>
      <c r="C201" s="46"/>
      <c r="D201" s="46"/>
      <c r="E201" s="48"/>
      <c r="F201" s="46"/>
      <c r="G201" s="46"/>
      <c r="H201" s="46"/>
      <c r="I201" s="46"/>
      <c r="J201" s="51"/>
      <c r="K201" s="34"/>
      <c r="L201" s="34"/>
      <c r="M201" s="34"/>
      <c r="X201" s="34"/>
    </row>
    <row r="202" spans="2:24" ht="12.75">
      <c r="B202" s="36"/>
      <c r="C202" s="46"/>
      <c r="D202" s="46"/>
      <c r="E202" s="48"/>
      <c r="F202" s="46"/>
      <c r="G202" s="46"/>
      <c r="H202" s="46"/>
      <c r="I202" s="46"/>
      <c r="J202" s="51"/>
      <c r="K202" s="34"/>
      <c r="L202" s="34"/>
      <c r="M202" s="34"/>
      <c r="X202" s="34"/>
    </row>
    <row r="203" spans="2:24" ht="12.75">
      <c r="B203" s="36"/>
      <c r="C203" s="46"/>
      <c r="D203" s="46"/>
      <c r="E203" s="48"/>
      <c r="F203" s="46"/>
      <c r="G203" s="46"/>
      <c r="H203" s="46"/>
      <c r="I203" s="46"/>
      <c r="J203" s="51"/>
      <c r="K203" s="34"/>
      <c r="L203" s="34"/>
      <c r="M203" s="34"/>
      <c r="X203" s="34"/>
    </row>
    <row r="204" spans="2:24" ht="12.75">
      <c r="B204" s="36"/>
      <c r="C204" s="46"/>
      <c r="D204" s="46"/>
      <c r="E204" s="48"/>
      <c r="F204" s="46"/>
      <c r="G204" s="46"/>
      <c r="H204" s="46"/>
      <c r="I204" s="46"/>
      <c r="J204" s="51"/>
      <c r="K204" s="34"/>
      <c r="L204" s="34"/>
      <c r="M204" s="34"/>
      <c r="X204" s="34"/>
    </row>
    <row r="205" spans="2:24" ht="12.75">
      <c r="B205" s="36"/>
      <c r="C205" s="46"/>
      <c r="D205" s="46"/>
      <c r="E205" s="48"/>
      <c r="F205" s="46"/>
      <c r="G205" s="46"/>
      <c r="H205" s="46"/>
      <c r="I205" s="46"/>
      <c r="J205" s="51"/>
      <c r="K205" s="34"/>
      <c r="L205" s="34"/>
      <c r="M205" s="34"/>
      <c r="X205" s="34"/>
    </row>
    <row r="206" spans="2:24" ht="12.75">
      <c r="B206" s="36"/>
      <c r="C206" s="46"/>
      <c r="D206" s="46"/>
      <c r="E206" s="48"/>
      <c r="F206" s="46"/>
      <c r="G206" s="46"/>
      <c r="H206" s="46"/>
      <c r="I206" s="46"/>
      <c r="J206" s="51"/>
      <c r="K206" s="34"/>
      <c r="L206" s="34"/>
      <c r="M206" s="34"/>
      <c r="X206" s="34"/>
    </row>
    <row r="207" spans="2:24" ht="12.75">
      <c r="B207" s="36"/>
      <c r="C207" s="46"/>
      <c r="D207" s="46"/>
      <c r="E207" s="48"/>
      <c r="F207" s="46"/>
      <c r="G207" s="46"/>
      <c r="H207" s="46"/>
      <c r="I207" s="46"/>
      <c r="J207" s="51"/>
      <c r="K207" s="34"/>
      <c r="L207" s="34"/>
      <c r="M207" s="34"/>
      <c r="X207" s="34"/>
    </row>
    <row r="208" spans="2:24" ht="12.75">
      <c r="B208" s="36"/>
      <c r="C208" s="46"/>
      <c r="D208" s="46"/>
      <c r="E208" s="48"/>
      <c r="F208" s="46"/>
      <c r="G208" s="46"/>
      <c r="H208" s="46"/>
      <c r="I208" s="46"/>
      <c r="J208" s="51"/>
      <c r="K208" s="34"/>
      <c r="L208" s="34"/>
      <c r="M208" s="34"/>
      <c r="X208" s="34"/>
    </row>
    <row r="209" spans="2:24" ht="12.75">
      <c r="B209" s="36"/>
      <c r="C209" s="46"/>
      <c r="D209" s="46"/>
      <c r="E209" s="48"/>
      <c r="F209" s="46"/>
      <c r="G209" s="46"/>
      <c r="H209" s="46"/>
      <c r="I209" s="46"/>
      <c r="J209" s="51"/>
      <c r="K209" s="34"/>
      <c r="L209" s="34"/>
      <c r="M209" s="34"/>
      <c r="X209" s="34"/>
    </row>
    <row r="210" spans="2:24" ht="12.75">
      <c r="B210" s="36"/>
      <c r="C210" s="46"/>
      <c r="D210" s="46"/>
      <c r="E210" s="48"/>
      <c r="F210" s="46"/>
      <c r="G210" s="46"/>
      <c r="H210" s="46"/>
      <c r="I210" s="46"/>
      <c r="J210" s="51"/>
      <c r="K210" s="34"/>
      <c r="L210" s="34"/>
      <c r="M210" s="34"/>
      <c r="X210" s="34"/>
    </row>
    <row r="211" spans="2:24" ht="12.75">
      <c r="B211" s="36"/>
      <c r="C211" s="46"/>
      <c r="D211" s="46"/>
      <c r="E211" s="48"/>
      <c r="F211" s="46"/>
      <c r="G211" s="46"/>
      <c r="H211" s="46"/>
      <c r="I211" s="46"/>
      <c r="J211" s="51"/>
      <c r="K211" s="34"/>
      <c r="L211" s="34"/>
      <c r="M211" s="34"/>
      <c r="X211" s="34"/>
    </row>
    <row r="212" spans="2:24" ht="12.75">
      <c r="B212" s="36"/>
      <c r="C212" s="46"/>
      <c r="D212" s="46"/>
      <c r="E212" s="48"/>
      <c r="F212" s="46"/>
      <c r="G212" s="46"/>
      <c r="H212" s="46"/>
      <c r="I212" s="46"/>
      <c r="J212" s="51"/>
      <c r="K212" s="34"/>
      <c r="L212" s="34"/>
      <c r="M212" s="34"/>
      <c r="X212" s="34"/>
    </row>
    <row r="213" spans="2:24" ht="12.75">
      <c r="B213" s="36"/>
      <c r="C213" s="46"/>
      <c r="D213" s="46"/>
      <c r="E213" s="48"/>
      <c r="F213" s="46"/>
      <c r="G213" s="46"/>
      <c r="H213" s="46"/>
      <c r="I213" s="46"/>
      <c r="J213" s="51"/>
      <c r="K213" s="34"/>
      <c r="L213" s="34"/>
      <c r="M213" s="34"/>
      <c r="X213" s="34"/>
    </row>
    <row r="214" spans="2:24" ht="12.75">
      <c r="B214" s="36"/>
      <c r="C214" s="46"/>
      <c r="D214" s="46"/>
      <c r="E214" s="48"/>
      <c r="F214" s="46"/>
      <c r="G214" s="46"/>
      <c r="H214" s="46"/>
      <c r="I214" s="46"/>
      <c r="J214" s="51"/>
      <c r="K214" s="34"/>
      <c r="L214" s="34"/>
      <c r="M214" s="34"/>
      <c r="X214" s="34"/>
    </row>
    <row r="215" spans="2:24" ht="12.75">
      <c r="B215" s="36"/>
      <c r="C215" s="46"/>
      <c r="D215" s="46"/>
      <c r="E215" s="48"/>
      <c r="F215" s="46"/>
      <c r="G215" s="46"/>
      <c r="H215" s="46"/>
      <c r="I215" s="46"/>
      <c r="J215" s="51"/>
      <c r="K215" s="34"/>
      <c r="L215" s="34"/>
      <c r="M215" s="34"/>
      <c r="X215" s="34"/>
    </row>
    <row r="216" spans="2:24" ht="12.75">
      <c r="B216" s="36"/>
      <c r="C216" s="46"/>
      <c r="D216" s="46"/>
      <c r="E216" s="48"/>
      <c r="F216" s="46"/>
      <c r="G216" s="46"/>
      <c r="H216" s="46"/>
      <c r="I216" s="46"/>
      <c r="J216" s="51"/>
      <c r="K216" s="34"/>
      <c r="L216" s="34"/>
      <c r="M216" s="34"/>
      <c r="X216" s="34"/>
    </row>
    <row r="217" spans="2:24" ht="12.75">
      <c r="B217" s="36"/>
      <c r="C217" s="46"/>
      <c r="D217" s="46"/>
      <c r="E217" s="48"/>
      <c r="F217" s="46"/>
      <c r="G217" s="46"/>
      <c r="H217" s="46"/>
      <c r="I217" s="46"/>
      <c r="J217" s="51"/>
      <c r="K217" s="34"/>
      <c r="L217" s="34"/>
      <c r="M217" s="34"/>
      <c r="X217" s="34"/>
    </row>
    <row r="218" spans="2:24" ht="12.75">
      <c r="B218" s="36"/>
      <c r="C218" s="46"/>
      <c r="D218" s="46"/>
      <c r="E218" s="48"/>
      <c r="F218" s="46"/>
      <c r="G218" s="46"/>
      <c r="H218" s="46"/>
      <c r="I218" s="46"/>
      <c r="J218" s="51"/>
      <c r="K218" s="34"/>
      <c r="L218" s="34"/>
      <c r="M218" s="34"/>
      <c r="X218" s="34"/>
    </row>
    <row r="219" spans="2:24" ht="12.75">
      <c r="B219" s="36"/>
      <c r="C219" s="46"/>
      <c r="D219" s="46"/>
      <c r="E219" s="48"/>
      <c r="F219" s="46"/>
      <c r="G219" s="46"/>
      <c r="H219" s="46"/>
      <c r="I219" s="46"/>
      <c r="J219" s="51"/>
      <c r="K219" s="34"/>
      <c r="L219" s="34"/>
      <c r="M219" s="34"/>
      <c r="X219" s="34"/>
    </row>
    <row r="220" spans="2:24" ht="12.75">
      <c r="B220" s="36"/>
      <c r="C220" s="46"/>
      <c r="D220" s="46"/>
      <c r="E220" s="48"/>
      <c r="F220" s="46"/>
      <c r="G220" s="46"/>
      <c r="H220" s="46"/>
      <c r="I220" s="46"/>
      <c r="J220" s="51"/>
      <c r="K220" s="34"/>
      <c r="L220" s="34"/>
      <c r="M220" s="34"/>
      <c r="X220" s="34"/>
    </row>
    <row r="221" spans="2:24" ht="12.75">
      <c r="B221" s="36"/>
      <c r="C221" s="46"/>
      <c r="D221" s="46"/>
      <c r="E221" s="48"/>
      <c r="F221" s="46"/>
      <c r="G221" s="46"/>
      <c r="H221" s="46"/>
      <c r="I221" s="46"/>
      <c r="J221" s="51"/>
      <c r="K221" s="34"/>
      <c r="L221" s="34"/>
      <c r="M221" s="34"/>
      <c r="X221" s="34"/>
    </row>
    <row r="222" spans="2:24" ht="12.75">
      <c r="B222" s="36"/>
      <c r="C222" s="46"/>
      <c r="D222" s="46"/>
      <c r="E222" s="48"/>
      <c r="F222" s="46"/>
      <c r="G222" s="46"/>
      <c r="H222" s="46"/>
      <c r="I222" s="46"/>
      <c r="J222" s="51"/>
      <c r="K222" s="34"/>
      <c r="L222" s="34"/>
      <c r="M222" s="34"/>
      <c r="X222" s="34"/>
    </row>
    <row r="223" spans="2:24" ht="12.75">
      <c r="B223" s="36"/>
      <c r="C223" s="46"/>
      <c r="D223" s="46"/>
      <c r="E223" s="48"/>
      <c r="F223" s="46"/>
      <c r="G223" s="46"/>
      <c r="H223" s="46"/>
      <c r="I223" s="46"/>
      <c r="J223" s="51"/>
      <c r="K223" s="34"/>
      <c r="L223" s="34"/>
      <c r="M223" s="34"/>
      <c r="X223" s="34"/>
    </row>
    <row r="224" spans="2:24" ht="12.75">
      <c r="B224" s="36"/>
      <c r="C224" s="46"/>
      <c r="D224" s="46"/>
      <c r="E224" s="48"/>
      <c r="F224" s="46"/>
      <c r="G224" s="46"/>
      <c r="H224" s="46"/>
      <c r="I224" s="46"/>
      <c r="J224" s="51"/>
      <c r="K224" s="34"/>
      <c r="L224" s="34"/>
      <c r="M224" s="34"/>
      <c r="X224" s="34"/>
    </row>
    <row r="225" spans="2:24" ht="12.75">
      <c r="B225" s="36"/>
      <c r="C225" s="46"/>
      <c r="D225" s="46"/>
      <c r="E225" s="48"/>
      <c r="F225" s="46"/>
      <c r="G225" s="46"/>
      <c r="H225" s="46"/>
      <c r="I225" s="46"/>
      <c r="J225" s="51"/>
      <c r="K225" s="34"/>
      <c r="L225" s="34"/>
      <c r="M225" s="34"/>
      <c r="X225" s="34"/>
    </row>
    <row r="226" spans="2:24" ht="12.75">
      <c r="B226" s="36"/>
      <c r="C226" s="46"/>
      <c r="D226" s="46"/>
      <c r="E226" s="48"/>
      <c r="F226" s="46"/>
      <c r="G226" s="46"/>
      <c r="H226" s="46"/>
      <c r="I226" s="46"/>
      <c r="J226" s="51"/>
      <c r="K226" s="34"/>
      <c r="L226" s="34"/>
      <c r="M226" s="34"/>
      <c r="X226" s="34"/>
    </row>
    <row r="227" spans="2:24" ht="12.75">
      <c r="B227" s="36"/>
      <c r="C227" s="46"/>
      <c r="D227" s="46"/>
      <c r="E227" s="48"/>
      <c r="F227" s="46"/>
      <c r="G227" s="46"/>
      <c r="H227" s="46"/>
      <c r="I227" s="46"/>
      <c r="J227" s="51"/>
      <c r="K227" s="34"/>
      <c r="L227" s="34"/>
      <c r="M227" s="34"/>
      <c r="X227" s="34"/>
    </row>
    <row r="228" spans="2:24" ht="12.75">
      <c r="B228" s="36"/>
      <c r="C228" s="46"/>
      <c r="D228" s="46"/>
      <c r="E228" s="48"/>
      <c r="F228" s="46"/>
      <c r="G228" s="46"/>
      <c r="H228" s="46"/>
      <c r="I228" s="46"/>
      <c r="J228" s="51"/>
      <c r="K228" s="34"/>
      <c r="L228" s="34"/>
      <c r="M228" s="34"/>
      <c r="X228" s="34"/>
    </row>
    <row r="229" spans="2:24" ht="12.75">
      <c r="B229" s="36"/>
      <c r="C229" s="46"/>
      <c r="D229" s="46"/>
      <c r="E229" s="48"/>
      <c r="F229" s="46"/>
      <c r="G229" s="46"/>
      <c r="H229" s="46"/>
      <c r="I229" s="46"/>
      <c r="J229" s="51"/>
      <c r="K229" s="34"/>
      <c r="L229" s="34"/>
      <c r="M229" s="34"/>
      <c r="X229" s="34"/>
    </row>
    <row r="230" spans="2:24" ht="12.75">
      <c r="B230" s="36"/>
      <c r="C230" s="46"/>
      <c r="D230" s="46"/>
      <c r="E230" s="48"/>
      <c r="F230" s="46"/>
      <c r="G230" s="46"/>
      <c r="H230" s="46"/>
      <c r="I230" s="46"/>
      <c r="J230" s="51"/>
      <c r="K230" s="34"/>
      <c r="L230" s="34"/>
      <c r="M230" s="34"/>
      <c r="X230" s="34"/>
    </row>
    <row r="231" spans="2:24" ht="12.75">
      <c r="B231" s="36"/>
      <c r="C231" s="46"/>
      <c r="D231" s="46"/>
      <c r="E231" s="48"/>
      <c r="F231" s="46"/>
      <c r="G231" s="46"/>
      <c r="H231" s="46"/>
      <c r="I231" s="46"/>
      <c r="J231" s="51"/>
      <c r="K231" s="34"/>
      <c r="L231" s="34"/>
      <c r="M231" s="34"/>
      <c r="X231" s="34"/>
    </row>
    <row r="232" spans="2:24" ht="12.75">
      <c r="B232" s="36"/>
      <c r="C232" s="46"/>
      <c r="D232" s="46"/>
      <c r="E232" s="48"/>
      <c r="F232" s="46"/>
      <c r="G232" s="46"/>
      <c r="H232" s="46"/>
      <c r="I232" s="46"/>
      <c r="J232" s="51"/>
      <c r="K232" s="34"/>
      <c r="L232" s="34"/>
      <c r="M232" s="34"/>
      <c r="X232" s="34"/>
    </row>
    <row r="233" spans="2:24" ht="12.75">
      <c r="B233" s="36"/>
      <c r="C233" s="46"/>
      <c r="D233" s="46"/>
      <c r="E233" s="48"/>
      <c r="F233" s="46"/>
      <c r="G233" s="46"/>
      <c r="H233" s="46"/>
      <c r="I233" s="46"/>
      <c r="J233" s="51"/>
      <c r="K233" s="34"/>
      <c r="L233" s="34"/>
      <c r="M233" s="34"/>
      <c r="X233" s="34"/>
    </row>
    <row r="234" spans="2:24" ht="12.75">
      <c r="B234" s="36"/>
      <c r="C234" s="46"/>
      <c r="D234" s="46"/>
      <c r="E234" s="48"/>
      <c r="F234" s="46"/>
      <c r="G234" s="46"/>
      <c r="H234" s="46"/>
      <c r="I234" s="46"/>
      <c r="J234" s="51"/>
      <c r="K234" s="34"/>
      <c r="L234" s="34"/>
      <c r="M234" s="34"/>
      <c r="X234" s="34"/>
    </row>
    <row r="235" spans="2:24" ht="12.75">
      <c r="B235" s="36"/>
      <c r="C235" s="46"/>
      <c r="D235" s="46"/>
      <c r="E235" s="48"/>
      <c r="F235" s="46"/>
      <c r="G235" s="46"/>
      <c r="H235" s="46"/>
      <c r="I235" s="46"/>
      <c r="J235" s="51"/>
      <c r="K235" s="34"/>
      <c r="L235" s="34"/>
      <c r="M235" s="34"/>
      <c r="X235" s="34"/>
    </row>
    <row r="236" spans="2:24" ht="12.75">
      <c r="B236" s="36"/>
      <c r="C236" s="46"/>
      <c r="D236" s="46"/>
      <c r="E236" s="48"/>
      <c r="F236" s="46"/>
      <c r="G236" s="46"/>
      <c r="H236" s="46"/>
      <c r="I236" s="46"/>
      <c r="J236" s="51"/>
      <c r="K236" s="34"/>
      <c r="L236" s="34"/>
      <c r="M236" s="34"/>
      <c r="X236" s="34"/>
    </row>
    <row r="237" spans="2:24" ht="12.75">
      <c r="B237" s="36"/>
      <c r="C237" s="46"/>
      <c r="D237" s="46"/>
      <c r="E237" s="48"/>
      <c r="F237" s="46"/>
      <c r="G237" s="46"/>
      <c r="H237" s="46"/>
      <c r="I237" s="46"/>
      <c r="J237" s="51"/>
      <c r="K237" s="34"/>
      <c r="L237" s="34"/>
      <c r="M237" s="34"/>
      <c r="X237" s="34"/>
    </row>
    <row r="238" spans="2:24" ht="12.75">
      <c r="B238" s="36"/>
      <c r="C238" s="46"/>
      <c r="D238" s="46"/>
      <c r="E238" s="48"/>
      <c r="F238" s="46"/>
      <c r="G238" s="46"/>
      <c r="H238" s="46"/>
      <c r="I238" s="46"/>
      <c r="J238" s="51"/>
      <c r="K238" s="34"/>
      <c r="L238" s="34"/>
      <c r="M238" s="34"/>
      <c r="X238" s="34"/>
    </row>
    <row r="239" spans="2:24" ht="12.75">
      <c r="B239" s="36"/>
      <c r="C239" s="46"/>
      <c r="D239" s="46"/>
      <c r="E239" s="48"/>
      <c r="F239" s="46"/>
      <c r="G239" s="46"/>
      <c r="H239" s="46"/>
      <c r="I239" s="46"/>
      <c r="J239" s="51"/>
      <c r="K239" s="34"/>
      <c r="L239" s="34"/>
      <c r="M239" s="34"/>
      <c r="X239" s="34"/>
    </row>
    <row r="240" spans="2:24" ht="12.75">
      <c r="B240" s="36"/>
      <c r="C240" s="46"/>
      <c r="D240" s="46"/>
      <c r="E240" s="48"/>
      <c r="F240" s="46"/>
      <c r="G240" s="46"/>
      <c r="H240" s="46"/>
      <c r="I240" s="46"/>
      <c r="J240" s="51"/>
      <c r="K240" s="34"/>
      <c r="L240" s="34"/>
      <c r="M240" s="34"/>
      <c r="X240" s="34"/>
    </row>
    <row r="241" spans="2:24" ht="12.75">
      <c r="B241" s="36"/>
      <c r="C241" s="46"/>
      <c r="D241" s="46"/>
      <c r="E241" s="48"/>
      <c r="F241" s="46"/>
      <c r="G241" s="46"/>
      <c r="H241" s="46"/>
      <c r="I241" s="46"/>
      <c r="J241" s="51"/>
      <c r="K241" s="34"/>
      <c r="L241" s="34"/>
      <c r="M241" s="34"/>
      <c r="X241" s="34"/>
    </row>
    <row r="242" spans="2:24" ht="12.75">
      <c r="B242" s="36"/>
      <c r="C242" s="46"/>
      <c r="D242" s="46"/>
      <c r="E242" s="48"/>
      <c r="F242" s="46"/>
      <c r="G242" s="46"/>
      <c r="H242" s="46"/>
      <c r="I242" s="46"/>
      <c r="J242" s="51"/>
      <c r="K242" s="34"/>
      <c r="L242" s="34"/>
      <c r="M242" s="34"/>
      <c r="X242" s="34"/>
    </row>
    <row r="243" spans="2:24" ht="12.75">
      <c r="B243" s="36"/>
      <c r="C243" s="46"/>
      <c r="D243" s="46"/>
      <c r="E243" s="48"/>
      <c r="F243" s="46"/>
      <c r="G243" s="46"/>
      <c r="H243" s="46"/>
      <c r="I243" s="46"/>
      <c r="J243" s="51"/>
      <c r="K243" s="34"/>
      <c r="L243" s="34"/>
      <c r="M243" s="34"/>
      <c r="X243" s="34"/>
    </row>
    <row r="244" spans="2:24" ht="12.75">
      <c r="B244" s="36"/>
      <c r="C244" s="46"/>
      <c r="D244" s="46"/>
      <c r="E244" s="48"/>
      <c r="F244" s="46"/>
      <c r="G244" s="46"/>
      <c r="H244" s="46"/>
      <c r="I244" s="46"/>
      <c r="J244" s="51"/>
      <c r="K244" s="34"/>
      <c r="L244" s="34"/>
      <c r="M244" s="34"/>
      <c r="X244" s="34"/>
    </row>
    <row r="245" spans="2:24" ht="12.75">
      <c r="B245" s="36"/>
      <c r="C245" s="46"/>
      <c r="D245" s="46"/>
      <c r="E245" s="48"/>
      <c r="F245" s="46"/>
      <c r="G245" s="46"/>
      <c r="H245" s="46"/>
      <c r="I245" s="46"/>
      <c r="J245" s="51"/>
      <c r="K245" s="34"/>
      <c r="L245" s="34"/>
      <c r="M245" s="34"/>
      <c r="X245" s="34"/>
    </row>
    <row r="246" spans="2:24" ht="12.75">
      <c r="B246" s="36"/>
      <c r="C246" s="46"/>
      <c r="D246" s="46"/>
      <c r="E246" s="48"/>
      <c r="F246" s="46"/>
      <c r="G246" s="46"/>
      <c r="H246" s="46"/>
      <c r="I246" s="46"/>
      <c r="J246" s="51"/>
      <c r="K246" s="34"/>
      <c r="L246" s="34"/>
      <c r="M246" s="34"/>
      <c r="X246" s="34"/>
    </row>
    <row r="247" spans="2:24" ht="12.75">
      <c r="B247" s="36"/>
      <c r="C247" s="46"/>
      <c r="D247" s="46"/>
      <c r="E247" s="48"/>
      <c r="F247" s="46"/>
      <c r="G247" s="46"/>
      <c r="H247" s="46"/>
      <c r="I247" s="46"/>
      <c r="J247" s="51"/>
      <c r="K247" s="34"/>
      <c r="L247" s="34"/>
      <c r="M247" s="34"/>
      <c r="X247" s="34"/>
    </row>
    <row r="248" spans="2:24" ht="12.75">
      <c r="B248" s="36"/>
      <c r="C248" s="46"/>
      <c r="D248" s="46"/>
      <c r="E248" s="48"/>
      <c r="F248" s="46"/>
      <c r="G248" s="46"/>
      <c r="H248" s="46"/>
      <c r="I248" s="46"/>
      <c r="J248" s="51"/>
      <c r="K248" s="34"/>
      <c r="L248" s="34"/>
      <c r="M248" s="34"/>
      <c r="X248" s="34"/>
    </row>
    <row r="249" spans="2:24" ht="12.75">
      <c r="B249" s="36"/>
      <c r="C249" s="46"/>
      <c r="D249" s="46"/>
      <c r="E249" s="48"/>
      <c r="F249" s="46"/>
      <c r="G249" s="46"/>
      <c r="H249" s="46"/>
      <c r="I249" s="46"/>
      <c r="J249" s="51"/>
      <c r="K249" s="34"/>
      <c r="L249" s="34"/>
      <c r="M249" s="34"/>
      <c r="X249" s="34"/>
    </row>
    <row r="250" spans="2:24" ht="12.75">
      <c r="B250" s="36"/>
      <c r="C250" s="46"/>
      <c r="D250" s="46"/>
      <c r="E250" s="48"/>
      <c r="F250" s="46"/>
      <c r="G250" s="46"/>
      <c r="H250" s="46"/>
      <c r="I250" s="46"/>
      <c r="J250" s="51"/>
      <c r="K250" s="34"/>
      <c r="L250" s="34"/>
      <c r="M250" s="34"/>
      <c r="X250" s="34"/>
    </row>
    <row r="251" spans="2:24" ht="12.75">
      <c r="B251" s="36"/>
      <c r="C251" s="46"/>
      <c r="D251" s="46"/>
      <c r="E251" s="48"/>
      <c r="F251" s="46"/>
      <c r="G251" s="46"/>
      <c r="H251" s="46"/>
      <c r="I251" s="46"/>
      <c r="J251" s="51"/>
      <c r="K251" s="34"/>
      <c r="L251" s="34"/>
      <c r="M251" s="34"/>
      <c r="X251" s="34"/>
    </row>
    <row r="252" spans="2:24" ht="12.75">
      <c r="B252" s="36"/>
      <c r="C252" s="46"/>
      <c r="D252" s="46"/>
      <c r="E252" s="48"/>
      <c r="F252" s="46"/>
      <c r="G252" s="46"/>
      <c r="H252" s="46"/>
      <c r="I252" s="46"/>
      <c r="J252" s="51"/>
      <c r="K252" s="34"/>
      <c r="L252" s="34"/>
      <c r="M252" s="34"/>
      <c r="X252" s="34"/>
    </row>
    <row r="253" spans="2:24" ht="12.75">
      <c r="B253" s="36"/>
      <c r="C253" s="46"/>
      <c r="D253" s="46"/>
      <c r="E253" s="48"/>
      <c r="F253" s="46"/>
      <c r="G253" s="46"/>
      <c r="H253" s="46"/>
      <c r="I253" s="46"/>
      <c r="J253" s="51"/>
      <c r="K253" s="34"/>
      <c r="L253" s="34"/>
      <c r="M253" s="34"/>
      <c r="X253" s="34"/>
    </row>
    <row r="254" spans="2:24" ht="12.75">
      <c r="B254" s="36"/>
      <c r="C254" s="46"/>
      <c r="D254" s="46"/>
      <c r="E254" s="48"/>
      <c r="F254" s="46"/>
      <c r="G254" s="46"/>
      <c r="H254" s="46"/>
      <c r="I254" s="46"/>
      <c r="J254" s="51"/>
      <c r="K254" s="34"/>
      <c r="L254" s="34"/>
      <c r="M254" s="34"/>
      <c r="X254" s="34"/>
    </row>
    <row r="255" spans="2:24" ht="12.75">
      <c r="B255" s="36"/>
      <c r="C255" s="46"/>
      <c r="D255" s="46"/>
      <c r="E255" s="48"/>
      <c r="F255" s="46"/>
      <c r="G255" s="46"/>
      <c r="H255" s="46"/>
      <c r="I255" s="46"/>
      <c r="J255" s="51"/>
      <c r="K255" s="34"/>
      <c r="L255" s="34"/>
      <c r="M255" s="34"/>
      <c r="X255" s="34"/>
    </row>
    <row r="256" spans="2:24" ht="12.75">
      <c r="B256" s="36"/>
      <c r="C256" s="46"/>
      <c r="D256" s="46"/>
      <c r="E256" s="48"/>
      <c r="F256" s="46"/>
      <c r="G256" s="46"/>
      <c r="H256" s="46"/>
      <c r="I256" s="46"/>
      <c r="J256" s="51"/>
      <c r="K256" s="34"/>
      <c r="L256" s="34"/>
      <c r="M256" s="34"/>
      <c r="X256" s="34"/>
    </row>
    <row r="257" spans="2:24" ht="12.75">
      <c r="B257" s="36"/>
      <c r="C257" s="46"/>
      <c r="D257" s="46"/>
      <c r="E257" s="48"/>
      <c r="F257" s="46"/>
      <c r="G257" s="46"/>
      <c r="H257" s="46"/>
      <c r="I257" s="46"/>
      <c r="J257" s="51"/>
      <c r="K257" s="34"/>
      <c r="L257" s="34"/>
      <c r="M257" s="34"/>
      <c r="X257" s="34"/>
    </row>
    <row r="258" spans="2:24" ht="12.75">
      <c r="B258" s="36"/>
      <c r="C258" s="46"/>
      <c r="D258" s="46"/>
      <c r="E258" s="48"/>
      <c r="F258" s="46"/>
      <c r="G258" s="46"/>
      <c r="H258" s="46"/>
      <c r="I258" s="46"/>
      <c r="J258" s="51"/>
      <c r="K258" s="34"/>
      <c r="L258" s="34"/>
      <c r="M258" s="34"/>
      <c r="X258" s="34"/>
    </row>
    <row r="259" spans="2:24" ht="12.75">
      <c r="B259" s="36"/>
      <c r="C259" s="46"/>
      <c r="D259" s="46"/>
      <c r="E259" s="48"/>
      <c r="F259" s="46"/>
      <c r="G259" s="46"/>
      <c r="H259" s="46"/>
      <c r="I259" s="46"/>
      <c r="J259" s="51"/>
      <c r="K259" s="34"/>
      <c r="L259" s="34"/>
      <c r="M259" s="34"/>
      <c r="X259" s="34"/>
    </row>
    <row r="260" spans="2:24" ht="12.75">
      <c r="B260" s="36"/>
      <c r="C260" s="46"/>
      <c r="D260" s="46"/>
      <c r="E260" s="48"/>
      <c r="F260" s="46"/>
      <c r="G260" s="46"/>
      <c r="H260" s="46"/>
      <c r="I260" s="46"/>
      <c r="J260" s="51"/>
      <c r="K260" s="34"/>
      <c r="L260" s="34"/>
      <c r="M260" s="34"/>
      <c r="X260" s="34"/>
    </row>
    <row r="261" spans="2:24" ht="12.75">
      <c r="B261" s="36"/>
      <c r="C261" s="46"/>
      <c r="D261" s="46"/>
      <c r="E261" s="48"/>
      <c r="F261" s="46"/>
      <c r="G261" s="46"/>
      <c r="H261" s="46"/>
      <c r="I261" s="46"/>
      <c r="J261" s="51"/>
      <c r="K261" s="34"/>
      <c r="L261" s="34"/>
      <c r="M261" s="34"/>
      <c r="X261" s="34"/>
    </row>
    <row r="262" spans="2:24" ht="12.75">
      <c r="B262" s="36"/>
      <c r="C262" s="46"/>
      <c r="D262" s="46"/>
      <c r="E262" s="48"/>
      <c r="F262" s="46"/>
      <c r="G262" s="46"/>
      <c r="H262" s="46"/>
      <c r="I262" s="46"/>
      <c r="J262" s="51"/>
      <c r="K262" s="34"/>
      <c r="L262" s="34"/>
      <c r="M262" s="34"/>
      <c r="X262" s="34"/>
    </row>
    <row r="263" spans="2:24" ht="12.75">
      <c r="B263" s="36"/>
      <c r="C263" s="46"/>
      <c r="D263" s="46"/>
      <c r="E263" s="48"/>
      <c r="F263" s="46"/>
      <c r="G263" s="46"/>
      <c r="H263" s="46"/>
      <c r="I263" s="46"/>
      <c r="J263" s="51"/>
      <c r="K263" s="34"/>
      <c r="L263" s="34"/>
      <c r="M263" s="34"/>
      <c r="X263" s="34"/>
    </row>
    <row r="264" spans="2:24" ht="12.75">
      <c r="B264" s="36"/>
      <c r="C264" s="46"/>
      <c r="D264" s="46"/>
      <c r="E264" s="48"/>
      <c r="F264" s="46"/>
      <c r="G264" s="46"/>
      <c r="H264" s="46"/>
      <c r="I264" s="46"/>
      <c r="J264" s="51"/>
      <c r="K264" s="34"/>
      <c r="L264" s="34"/>
      <c r="M264" s="34"/>
      <c r="X264" s="34"/>
    </row>
    <row r="265" spans="2:24" ht="12.75">
      <c r="B265" s="36"/>
      <c r="C265" s="46"/>
      <c r="D265" s="46"/>
      <c r="E265" s="48"/>
      <c r="F265" s="46"/>
      <c r="G265" s="46"/>
      <c r="H265" s="46"/>
      <c r="I265" s="46"/>
      <c r="J265" s="51"/>
      <c r="K265" s="34"/>
      <c r="L265" s="34"/>
      <c r="M265" s="34"/>
      <c r="X265" s="34"/>
    </row>
    <row r="266" spans="2:24" ht="12.75">
      <c r="B266" s="36"/>
      <c r="C266" s="46"/>
      <c r="D266" s="46"/>
      <c r="E266" s="48"/>
      <c r="F266" s="46"/>
      <c r="G266" s="46"/>
      <c r="H266" s="46"/>
      <c r="I266" s="46"/>
      <c r="J266" s="51"/>
      <c r="K266" s="34"/>
      <c r="L266" s="34"/>
      <c r="M266" s="34"/>
      <c r="X266" s="34"/>
    </row>
    <row r="267" spans="2:24" ht="12.75">
      <c r="B267" s="36"/>
      <c r="C267" s="46"/>
      <c r="D267" s="46"/>
      <c r="E267" s="48"/>
      <c r="F267" s="46"/>
      <c r="G267" s="46"/>
      <c r="H267" s="46"/>
      <c r="I267" s="46"/>
      <c r="J267" s="51"/>
      <c r="K267" s="34"/>
      <c r="L267" s="34"/>
      <c r="M267" s="34"/>
      <c r="X267" s="34"/>
    </row>
    <row r="268" spans="2:24" ht="12.75">
      <c r="B268" s="36"/>
      <c r="C268" s="46"/>
      <c r="D268" s="46"/>
      <c r="E268" s="48"/>
      <c r="F268" s="46"/>
      <c r="G268" s="46"/>
      <c r="H268" s="46"/>
      <c r="I268" s="46"/>
      <c r="J268" s="51"/>
      <c r="K268" s="34"/>
      <c r="L268" s="34"/>
      <c r="M268" s="34"/>
      <c r="X268" s="34"/>
    </row>
    <row r="269" spans="2:24" ht="12.75">
      <c r="B269" s="36"/>
      <c r="C269" s="46"/>
      <c r="D269" s="46"/>
      <c r="E269" s="48"/>
      <c r="F269" s="46"/>
      <c r="G269" s="46"/>
      <c r="H269" s="46"/>
      <c r="I269" s="46"/>
      <c r="J269" s="51"/>
      <c r="K269" s="34"/>
      <c r="L269" s="34"/>
      <c r="M269" s="34"/>
      <c r="X269" s="34"/>
    </row>
    <row r="270" spans="2:24" ht="12.75">
      <c r="B270" s="36"/>
      <c r="C270" s="46"/>
      <c r="D270" s="46"/>
      <c r="E270" s="48"/>
      <c r="F270" s="46"/>
      <c r="G270" s="46"/>
      <c r="H270" s="46"/>
      <c r="I270" s="46"/>
      <c r="J270" s="51"/>
      <c r="K270" s="34"/>
      <c r="L270" s="34"/>
      <c r="M270" s="34"/>
      <c r="X270" s="34"/>
    </row>
    <row r="271" spans="2:24" ht="12.75">
      <c r="B271" s="36"/>
      <c r="C271" s="46"/>
      <c r="D271" s="46"/>
      <c r="E271" s="48"/>
      <c r="F271" s="46"/>
      <c r="G271" s="46"/>
      <c r="H271" s="46"/>
      <c r="I271" s="46"/>
      <c r="J271" s="51"/>
      <c r="K271" s="34"/>
      <c r="L271" s="34"/>
      <c r="M271" s="34"/>
      <c r="X271" s="34"/>
    </row>
    <row r="272" spans="2:24" ht="12.75">
      <c r="B272" s="36"/>
      <c r="C272" s="46"/>
      <c r="D272" s="46"/>
      <c r="E272" s="48"/>
      <c r="F272" s="46"/>
      <c r="G272" s="46"/>
      <c r="H272" s="46"/>
      <c r="I272" s="46"/>
      <c r="J272" s="51"/>
      <c r="K272" s="34"/>
      <c r="L272" s="34"/>
      <c r="M272" s="34"/>
      <c r="X272" s="34"/>
    </row>
    <row r="273" spans="2:24" ht="12.75">
      <c r="B273" s="36"/>
      <c r="C273" s="46"/>
      <c r="D273" s="46"/>
      <c r="E273" s="48"/>
      <c r="F273" s="46"/>
      <c r="G273" s="46"/>
      <c r="H273" s="46"/>
      <c r="I273" s="46"/>
      <c r="J273" s="51"/>
      <c r="K273" s="34"/>
      <c r="L273" s="34"/>
      <c r="M273" s="34"/>
      <c r="X273" s="34"/>
    </row>
    <row r="274" spans="2:24" ht="12.75">
      <c r="B274" s="36"/>
      <c r="C274" s="46"/>
      <c r="D274" s="46"/>
      <c r="E274" s="48"/>
      <c r="F274" s="46"/>
      <c r="G274" s="46"/>
      <c r="H274" s="46"/>
      <c r="I274" s="46"/>
      <c r="J274" s="51"/>
      <c r="K274" s="34"/>
      <c r="L274" s="34"/>
      <c r="M274" s="34"/>
      <c r="X274" s="34"/>
    </row>
    <row r="275" spans="2:24" ht="12.75">
      <c r="B275" s="36"/>
      <c r="C275" s="46"/>
      <c r="D275" s="46"/>
      <c r="E275" s="48"/>
      <c r="F275" s="46"/>
      <c r="G275" s="46"/>
      <c r="H275" s="46"/>
      <c r="I275" s="46"/>
      <c r="J275" s="51"/>
      <c r="K275" s="34"/>
      <c r="L275" s="34"/>
      <c r="M275" s="34"/>
      <c r="X275" s="34"/>
    </row>
    <row r="276" spans="2:24" ht="12.75">
      <c r="B276" s="36"/>
      <c r="C276" s="46"/>
      <c r="D276" s="46"/>
      <c r="E276" s="48"/>
      <c r="F276" s="46"/>
      <c r="G276" s="46"/>
      <c r="H276" s="46"/>
      <c r="I276" s="46"/>
      <c r="J276" s="51"/>
      <c r="K276" s="34"/>
      <c r="L276" s="34"/>
      <c r="M276" s="34"/>
      <c r="X276" s="34"/>
    </row>
    <row r="277" spans="2:24" ht="12.75">
      <c r="B277" s="36"/>
      <c r="C277" s="46"/>
      <c r="D277" s="46"/>
      <c r="E277" s="48"/>
      <c r="F277" s="46"/>
      <c r="G277" s="46"/>
      <c r="H277" s="46"/>
      <c r="I277" s="46"/>
      <c r="J277" s="51"/>
      <c r="K277" s="34"/>
      <c r="L277" s="34"/>
      <c r="M277" s="34"/>
      <c r="X277" s="34"/>
    </row>
    <row r="278" spans="2:24" ht="12.75">
      <c r="B278" s="36"/>
      <c r="C278" s="46"/>
      <c r="D278" s="46"/>
      <c r="E278" s="48"/>
      <c r="F278" s="46"/>
      <c r="G278" s="46"/>
      <c r="H278" s="46"/>
      <c r="I278" s="46"/>
      <c r="J278" s="51"/>
      <c r="K278" s="34"/>
      <c r="L278" s="34"/>
      <c r="M278" s="34"/>
      <c r="X278" s="34"/>
    </row>
    <row r="279" spans="2:24" ht="12.75">
      <c r="B279" s="36"/>
      <c r="C279" s="46"/>
      <c r="D279" s="46"/>
      <c r="E279" s="48"/>
      <c r="F279" s="46"/>
      <c r="G279" s="46"/>
      <c r="H279" s="46"/>
      <c r="I279" s="46"/>
      <c r="J279" s="51"/>
      <c r="K279" s="34"/>
      <c r="L279" s="34"/>
      <c r="M279" s="34"/>
      <c r="X279" s="34"/>
    </row>
    <row r="280" spans="2:24" ht="12.75">
      <c r="B280" s="36"/>
      <c r="C280" s="46"/>
      <c r="D280" s="46"/>
      <c r="E280" s="48"/>
      <c r="F280" s="46"/>
      <c r="G280" s="46"/>
      <c r="H280" s="46"/>
      <c r="I280" s="46"/>
      <c r="J280" s="51"/>
      <c r="K280" s="34"/>
      <c r="L280" s="34"/>
      <c r="M280" s="34"/>
      <c r="X280" s="34"/>
    </row>
    <row r="281" spans="2:24" ht="12.75">
      <c r="B281" s="36"/>
      <c r="C281" s="46"/>
      <c r="D281" s="46"/>
      <c r="E281" s="48"/>
      <c r="F281" s="46"/>
      <c r="G281" s="46"/>
      <c r="H281" s="46"/>
      <c r="I281" s="46"/>
      <c r="J281" s="51"/>
      <c r="K281" s="34"/>
      <c r="L281" s="34"/>
      <c r="M281" s="34"/>
      <c r="X281" s="34"/>
    </row>
    <row r="282" spans="2:24" ht="12.75">
      <c r="B282" s="36"/>
      <c r="C282" s="46"/>
      <c r="D282" s="46"/>
      <c r="E282" s="48"/>
      <c r="F282" s="46"/>
      <c r="G282" s="46"/>
      <c r="H282" s="46"/>
      <c r="I282" s="46"/>
      <c r="J282" s="51"/>
      <c r="K282" s="34"/>
      <c r="L282" s="34"/>
      <c r="M282" s="34"/>
      <c r="X282" s="34"/>
    </row>
    <row r="283" spans="2:24" ht="12.75">
      <c r="B283" s="36"/>
      <c r="C283" s="46"/>
      <c r="D283" s="46"/>
      <c r="E283" s="48"/>
      <c r="F283" s="46"/>
      <c r="G283" s="46"/>
      <c r="H283" s="46"/>
      <c r="I283" s="46"/>
      <c r="J283" s="51"/>
      <c r="K283" s="34"/>
      <c r="L283" s="34"/>
      <c r="M283" s="34"/>
      <c r="X283" s="34"/>
    </row>
    <row r="284" spans="2:24" ht="12.75">
      <c r="B284" s="36"/>
      <c r="C284" s="46"/>
      <c r="D284" s="46"/>
      <c r="E284" s="48"/>
      <c r="F284" s="46"/>
      <c r="G284" s="46"/>
      <c r="H284" s="46"/>
      <c r="I284" s="46"/>
      <c r="J284" s="51"/>
      <c r="K284" s="34"/>
      <c r="L284" s="34"/>
      <c r="M284" s="34"/>
      <c r="X284" s="34"/>
    </row>
    <row r="285" spans="2:24" ht="12.75">
      <c r="B285" s="36"/>
      <c r="C285" s="46"/>
      <c r="D285" s="46"/>
      <c r="E285" s="48"/>
      <c r="F285" s="46"/>
      <c r="G285" s="46"/>
      <c r="H285" s="46"/>
      <c r="I285" s="46"/>
      <c r="J285" s="51"/>
      <c r="K285" s="34"/>
      <c r="L285" s="34"/>
      <c r="M285" s="34"/>
      <c r="X285" s="34"/>
    </row>
    <row r="286" spans="2:24" ht="12.75">
      <c r="B286" s="36"/>
      <c r="C286" s="46"/>
      <c r="D286" s="46"/>
      <c r="E286" s="48"/>
      <c r="F286" s="46"/>
      <c r="G286" s="46"/>
      <c r="H286" s="46"/>
      <c r="I286" s="46"/>
      <c r="J286" s="51"/>
      <c r="K286" s="34"/>
      <c r="L286" s="34"/>
      <c r="M286" s="34"/>
      <c r="X286" s="34"/>
    </row>
    <row r="287" spans="2:24" ht="12.75">
      <c r="B287" s="36"/>
      <c r="C287" s="46"/>
      <c r="D287" s="46"/>
      <c r="E287" s="48"/>
      <c r="F287" s="46"/>
      <c r="G287" s="46"/>
      <c r="H287" s="46"/>
      <c r="I287" s="46"/>
      <c r="J287" s="51"/>
      <c r="K287" s="34"/>
      <c r="L287" s="34"/>
      <c r="M287" s="34"/>
      <c r="X287" s="34"/>
    </row>
    <row r="288" spans="2:24" ht="12.75">
      <c r="B288" s="36"/>
      <c r="C288" s="46"/>
      <c r="D288" s="46"/>
      <c r="E288" s="48"/>
      <c r="F288" s="46"/>
      <c r="G288" s="46"/>
      <c r="H288" s="46"/>
      <c r="I288" s="46"/>
      <c r="J288" s="51"/>
      <c r="K288" s="34"/>
      <c r="L288" s="34"/>
      <c r="M288" s="34"/>
      <c r="X288" s="34"/>
    </row>
    <row r="289" spans="2:24" ht="12.75">
      <c r="B289" s="36"/>
      <c r="C289" s="46"/>
      <c r="D289" s="46"/>
      <c r="E289" s="48"/>
      <c r="F289" s="46"/>
      <c r="G289" s="46"/>
      <c r="H289" s="46"/>
      <c r="I289" s="46"/>
      <c r="J289" s="51"/>
      <c r="K289" s="34"/>
      <c r="L289" s="34"/>
      <c r="M289" s="34"/>
      <c r="X289" s="34"/>
    </row>
    <row r="290" spans="2:24" ht="12.75">
      <c r="B290" s="36"/>
      <c r="C290" s="46"/>
      <c r="D290" s="46"/>
      <c r="E290" s="48"/>
      <c r="F290" s="46"/>
      <c r="G290" s="46"/>
      <c r="H290" s="46"/>
      <c r="I290" s="46"/>
      <c r="J290" s="51"/>
      <c r="K290" s="34"/>
      <c r="L290" s="34"/>
      <c r="M290" s="34"/>
      <c r="X290" s="34"/>
    </row>
    <row r="291" spans="2:24" ht="12.75">
      <c r="B291" s="36"/>
      <c r="C291" s="46"/>
      <c r="D291" s="46"/>
      <c r="E291" s="48"/>
      <c r="F291" s="46"/>
      <c r="G291" s="46"/>
      <c r="H291" s="46"/>
      <c r="I291" s="46"/>
      <c r="J291" s="51"/>
      <c r="K291" s="34"/>
      <c r="L291" s="34"/>
      <c r="M291" s="34"/>
      <c r="X291" s="34"/>
    </row>
    <row r="292" spans="2:24" ht="12.75">
      <c r="B292" s="36"/>
      <c r="C292" s="46"/>
      <c r="D292" s="46"/>
      <c r="E292" s="48"/>
      <c r="F292" s="46"/>
      <c r="G292" s="46"/>
      <c r="H292" s="46"/>
      <c r="I292" s="46"/>
      <c r="J292" s="51"/>
      <c r="K292" s="34"/>
      <c r="L292" s="34"/>
      <c r="M292" s="34"/>
      <c r="X292" s="34"/>
    </row>
    <row r="293" spans="2:24" ht="12.75">
      <c r="B293" s="36"/>
      <c r="C293" s="46"/>
      <c r="D293" s="46"/>
      <c r="E293" s="48"/>
      <c r="F293" s="46"/>
      <c r="G293" s="46"/>
      <c r="H293" s="46"/>
      <c r="I293" s="46"/>
      <c r="J293" s="51"/>
      <c r="K293" s="34"/>
      <c r="L293" s="34"/>
      <c r="M293" s="34"/>
      <c r="X293" s="34"/>
    </row>
    <row r="294" spans="2:24" ht="12.75">
      <c r="B294" s="36"/>
      <c r="C294" s="46"/>
      <c r="D294" s="46"/>
      <c r="E294" s="48"/>
      <c r="F294" s="46"/>
      <c r="G294" s="46"/>
      <c r="H294" s="46"/>
      <c r="I294" s="46"/>
      <c r="J294" s="51"/>
      <c r="K294" s="34"/>
      <c r="L294" s="34"/>
      <c r="M294" s="34"/>
      <c r="X294" s="34"/>
    </row>
    <row r="295" spans="2:24" ht="12.75">
      <c r="B295" s="36"/>
      <c r="C295" s="46"/>
      <c r="D295" s="46"/>
      <c r="E295" s="48"/>
      <c r="F295" s="46"/>
      <c r="G295" s="46"/>
      <c r="H295" s="46"/>
      <c r="I295" s="46"/>
      <c r="J295" s="51"/>
      <c r="K295" s="34"/>
      <c r="L295" s="34"/>
      <c r="M295" s="34"/>
      <c r="X295" s="34"/>
    </row>
    <row r="296" spans="2:24" ht="12.75">
      <c r="B296" s="36"/>
      <c r="C296" s="46"/>
      <c r="D296" s="46"/>
      <c r="E296" s="48"/>
      <c r="F296" s="46"/>
      <c r="G296" s="46"/>
      <c r="H296" s="46"/>
      <c r="I296" s="46"/>
      <c r="J296" s="51"/>
      <c r="K296" s="34"/>
      <c r="L296" s="34"/>
      <c r="M296" s="34"/>
      <c r="X296" s="34"/>
    </row>
    <row r="297" spans="2:24" ht="12.75">
      <c r="B297" s="36"/>
      <c r="C297" s="46"/>
      <c r="D297" s="46"/>
      <c r="E297" s="48"/>
      <c r="F297" s="46"/>
      <c r="G297" s="46"/>
      <c r="H297" s="46"/>
      <c r="I297" s="46"/>
      <c r="J297" s="51"/>
      <c r="K297" s="34"/>
      <c r="L297" s="34"/>
      <c r="M297" s="34"/>
      <c r="X297" s="34"/>
    </row>
    <row r="298" spans="2:24" ht="12.75">
      <c r="B298" s="36"/>
      <c r="C298" s="46"/>
      <c r="D298" s="46"/>
      <c r="E298" s="48"/>
      <c r="F298" s="46"/>
      <c r="G298" s="46"/>
      <c r="H298" s="46"/>
      <c r="I298" s="46"/>
      <c r="J298" s="51"/>
      <c r="K298" s="34"/>
      <c r="L298" s="34"/>
      <c r="M298" s="34"/>
      <c r="X298" s="34"/>
    </row>
    <row r="299" spans="2:24" ht="12.75">
      <c r="B299" s="36"/>
      <c r="C299" s="46"/>
      <c r="D299" s="46"/>
      <c r="E299" s="48"/>
      <c r="F299" s="46"/>
      <c r="G299" s="46"/>
      <c r="H299" s="46"/>
      <c r="I299" s="46"/>
      <c r="J299" s="51"/>
      <c r="K299" s="34"/>
      <c r="L299" s="34"/>
      <c r="M299" s="34"/>
      <c r="X299" s="34"/>
    </row>
    <row r="300" spans="2:24" ht="12.75">
      <c r="B300" s="36"/>
      <c r="C300" s="46"/>
      <c r="D300" s="46"/>
      <c r="E300" s="48"/>
      <c r="F300" s="46"/>
      <c r="G300" s="46"/>
      <c r="H300" s="46"/>
      <c r="I300" s="46"/>
      <c r="J300" s="51"/>
      <c r="K300" s="34"/>
      <c r="L300" s="34"/>
      <c r="M300" s="34"/>
      <c r="X300" s="34"/>
    </row>
    <row r="301" spans="2:24" ht="12.75">
      <c r="B301" s="36"/>
      <c r="C301" s="46"/>
      <c r="D301" s="46"/>
      <c r="E301" s="48"/>
      <c r="F301" s="46"/>
      <c r="G301" s="46"/>
      <c r="H301" s="46"/>
      <c r="I301" s="46"/>
      <c r="J301" s="51"/>
      <c r="K301" s="34"/>
      <c r="L301" s="34"/>
      <c r="M301" s="34"/>
      <c r="X301" s="34"/>
    </row>
    <row r="302" spans="2:24" ht="12.75">
      <c r="B302" s="36"/>
      <c r="C302" s="46"/>
      <c r="D302" s="46"/>
      <c r="E302" s="48"/>
      <c r="F302" s="46"/>
      <c r="G302" s="46"/>
      <c r="H302" s="46"/>
      <c r="I302" s="46"/>
      <c r="J302" s="51"/>
      <c r="K302" s="34"/>
      <c r="L302" s="34"/>
      <c r="M302" s="34"/>
      <c r="X302" s="34"/>
    </row>
    <row r="303" spans="2:24" ht="12.75">
      <c r="B303" s="36"/>
      <c r="C303" s="46"/>
      <c r="D303" s="46"/>
      <c r="E303" s="48"/>
      <c r="F303" s="46"/>
      <c r="G303" s="46"/>
      <c r="H303" s="46"/>
      <c r="I303" s="46"/>
      <c r="J303" s="51"/>
      <c r="K303" s="34"/>
      <c r="L303" s="34"/>
      <c r="M303" s="34"/>
      <c r="X303" s="34"/>
    </row>
    <row r="304" spans="2:24" ht="12.75">
      <c r="B304" s="36"/>
      <c r="C304" s="46"/>
      <c r="D304" s="46"/>
      <c r="E304" s="48"/>
      <c r="F304" s="46"/>
      <c r="G304" s="46"/>
      <c r="H304" s="46"/>
      <c r="I304" s="46"/>
      <c r="J304" s="51"/>
      <c r="K304" s="34"/>
      <c r="L304" s="34"/>
      <c r="M304" s="34"/>
      <c r="X304" s="34"/>
    </row>
    <row r="305" spans="2:24" ht="12.75">
      <c r="B305" s="36"/>
      <c r="C305" s="46"/>
      <c r="D305" s="46"/>
      <c r="E305" s="48"/>
      <c r="F305" s="46"/>
      <c r="G305" s="46"/>
      <c r="H305" s="46"/>
      <c r="I305" s="46"/>
      <c r="J305" s="51"/>
      <c r="K305" s="34"/>
      <c r="L305" s="34"/>
      <c r="M305" s="34"/>
      <c r="X305" s="34"/>
    </row>
    <row r="306" spans="2:24" ht="12.75">
      <c r="B306" s="36"/>
      <c r="C306" s="46"/>
      <c r="D306" s="46"/>
      <c r="E306" s="48"/>
      <c r="F306" s="46"/>
      <c r="G306" s="46"/>
      <c r="H306" s="46"/>
      <c r="I306" s="46"/>
      <c r="J306" s="51"/>
      <c r="K306" s="34"/>
      <c r="L306" s="34"/>
      <c r="M306" s="34"/>
      <c r="X306" s="34"/>
    </row>
    <row r="307" spans="2:24" ht="12.75">
      <c r="B307" s="36"/>
      <c r="C307" s="46"/>
      <c r="D307" s="46"/>
      <c r="E307" s="48"/>
      <c r="F307" s="46"/>
      <c r="G307" s="46"/>
      <c r="H307" s="46"/>
      <c r="I307" s="46"/>
      <c r="J307" s="51"/>
      <c r="K307" s="34"/>
      <c r="L307" s="34"/>
      <c r="M307" s="34"/>
      <c r="X307" s="34"/>
    </row>
  </sheetData>
  <sheetProtection/>
  <mergeCells count="13">
    <mergeCell ref="A1:Z1"/>
    <mergeCell ref="A2:A4"/>
    <mergeCell ref="B2:B4"/>
    <mergeCell ref="C2:J3"/>
    <mergeCell ref="K2:X2"/>
    <mergeCell ref="Y2:Z3"/>
    <mergeCell ref="K3:K4"/>
    <mergeCell ref="L3:L4"/>
    <mergeCell ref="N3:N4"/>
    <mergeCell ref="O3:U3"/>
    <mergeCell ref="W3:W4"/>
    <mergeCell ref="X3:X4"/>
    <mergeCell ref="M3:M4"/>
  </mergeCells>
  <conditionalFormatting sqref="J5:J27 Z5:Z27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X5:X2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2018-05-23T17:23:41Z</cp:lastPrinted>
  <dcterms:created xsi:type="dcterms:W3CDTF">1997-01-24T11:07:25Z</dcterms:created>
  <dcterms:modified xsi:type="dcterms:W3CDTF">2018-05-23T17:52:16Z</dcterms:modified>
  <cp:category/>
  <cp:version/>
  <cp:contentType/>
  <cp:contentStatus/>
</cp:coreProperties>
</file>