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 STARŠÍ" sheetId="1" r:id="rId1"/>
    <sheet name="MLADŠÍ" sheetId="2" r:id="rId2"/>
  </sheets>
  <definedNames/>
  <calcPr fullCalcOnLoad="1"/>
</workbook>
</file>

<file path=xl/sharedStrings.xml><?xml version="1.0" encoding="utf-8"?>
<sst xmlns="http://schemas.openxmlformats.org/spreadsheetml/2006/main" count="87" uniqueCount="46">
  <si>
    <t>1 pokus</t>
  </si>
  <si>
    <t>2 pokus</t>
  </si>
  <si>
    <t>započtený čas</t>
  </si>
  <si>
    <t>SDH</t>
  </si>
  <si>
    <t>pořadí</t>
  </si>
  <si>
    <t>startovní číslo</t>
  </si>
  <si>
    <t>Všeruby</t>
  </si>
  <si>
    <t>Kožlany</t>
  </si>
  <si>
    <t>Kaznějov</t>
  </si>
  <si>
    <t>KATEGORIE - mladší</t>
  </si>
  <si>
    <t>požární útok</t>
  </si>
  <si>
    <t xml:space="preserve">štafeta 4x60 </t>
  </si>
  <si>
    <t>celkové výsledky</t>
  </si>
  <si>
    <t>součet bodů</t>
  </si>
  <si>
    <t>KATEGORIE - STARŠÍ</t>
  </si>
  <si>
    <t>Bučí</t>
  </si>
  <si>
    <t>Horní Bělá A</t>
  </si>
  <si>
    <t>Obora A</t>
  </si>
  <si>
    <t>Horní Hradiště A</t>
  </si>
  <si>
    <t>Ledce C</t>
  </si>
  <si>
    <t>Horní Hradiště B</t>
  </si>
  <si>
    <t>Obora B</t>
  </si>
  <si>
    <t>Nevřeň</t>
  </si>
  <si>
    <t>Ledce</t>
  </si>
  <si>
    <t>Ledce B</t>
  </si>
  <si>
    <t xml:space="preserve">O MRTNICKÝ ERB </t>
  </si>
  <si>
    <t>Kožlany - přípravka</t>
  </si>
  <si>
    <t>Bučí - přípravka</t>
  </si>
  <si>
    <t>Rybnice B</t>
  </si>
  <si>
    <t>Rybnice A</t>
  </si>
  <si>
    <t>Úněšov</t>
  </si>
  <si>
    <t>np</t>
  </si>
  <si>
    <t>Mrtník - 24. června 2018</t>
  </si>
  <si>
    <t>Mrtník</t>
  </si>
  <si>
    <t>Obora</t>
  </si>
  <si>
    <t>mimo soutěž</t>
  </si>
  <si>
    <t>Horní Bělá</t>
  </si>
  <si>
    <t>Plzeň Bolevec</t>
  </si>
  <si>
    <t>mimo</t>
  </si>
  <si>
    <t>1.</t>
  </si>
  <si>
    <t>Plzeň Bolevec B</t>
  </si>
  <si>
    <t>Chrást</t>
  </si>
  <si>
    <t xml:space="preserve">Horní Bělá B </t>
  </si>
  <si>
    <t>Horní Hradiště</t>
  </si>
  <si>
    <t>Plzeň Bolevec A</t>
  </si>
  <si>
    <t xml:space="preserve">18.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</si>
</sst>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center" shrinkToFit="1"/>
      <protection/>
    </xf>
    <xf numFmtId="0" fontId="2" fillId="0" borderId="10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shrinkToFit="1"/>
      <protection/>
    </xf>
    <xf numFmtId="1" fontId="4" fillId="0" borderId="0" xfId="0" applyNumberFormat="1" applyFont="1" applyFill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 shrinkToFit="1"/>
      <protection/>
    </xf>
    <xf numFmtId="3" fontId="3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20" sqref="L20"/>
    </sheetView>
  </sheetViews>
  <sheetFormatPr defaultColWidth="9.140625" defaultRowHeight="12.75"/>
  <cols>
    <col min="1" max="1" width="5.7109375" style="12" customWidth="1"/>
    <col min="2" max="2" width="19.57421875" style="16" customWidth="1"/>
    <col min="3" max="3" width="9.8515625" style="16" bestFit="1" customWidth="1"/>
    <col min="4" max="4" width="9.8515625" style="3" bestFit="1" customWidth="1"/>
    <col min="5" max="8" width="9.140625" style="3" customWidth="1"/>
    <col min="9" max="16384" width="9.140625" style="1" customWidth="1"/>
  </cols>
  <sheetData>
    <row r="1" spans="1:12" ht="22.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11"/>
      <c r="B2" s="14"/>
      <c r="C2" s="14"/>
      <c r="D2" s="5"/>
      <c r="E2" s="6"/>
      <c r="F2" s="4"/>
      <c r="G2" s="7"/>
      <c r="H2" s="8"/>
      <c r="I2" s="8"/>
      <c r="J2" s="4"/>
      <c r="K2" s="22"/>
      <c r="L2" s="4"/>
    </row>
    <row r="3" spans="1:12" ht="20.2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25">
      <c r="A4" s="11"/>
      <c r="B4" s="15"/>
      <c r="C4" s="15"/>
      <c r="D4" s="9"/>
      <c r="E4" s="9"/>
      <c r="F4" s="4"/>
      <c r="G4" s="9"/>
      <c r="H4" s="9"/>
      <c r="I4" s="9"/>
      <c r="J4" s="4"/>
      <c r="K4" s="23"/>
      <c r="L4" s="4"/>
    </row>
    <row r="5" spans="1:12" ht="20.25" thickBot="1">
      <c r="A5" s="36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6.5" customHeight="1" thickTop="1">
      <c r="A6" s="37" t="s">
        <v>5</v>
      </c>
      <c r="B6" s="39" t="s">
        <v>3</v>
      </c>
      <c r="C6" s="41" t="s">
        <v>10</v>
      </c>
      <c r="D6" s="42"/>
      <c r="E6" s="42"/>
      <c r="F6" s="42"/>
      <c r="G6" s="41" t="s">
        <v>11</v>
      </c>
      <c r="H6" s="42"/>
      <c r="I6" s="42"/>
      <c r="J6" s="43"/>
      <c r="K6" s="44" t="s">
        <v>12</v>
      </c>
      <c r="L6" s="45"/>
    </row>
    <row r="7" spans="1:12" ht="26.25" thickBot="1">
      <c r="A7" s="38"/>
      <c r="B7" s="40"/>
      <c r="C7" s="24" t="s">
        <v>0</v>
      </c>
      <c r="D7" s="25" t="s">
        <v>1</v>
      </c>
      <c r="E7" s="26" t="s">
        <v>2</v>
      </c>
      <c r="F7" s="10" t="s">
        <v>4</v>
      </c>
      <c r="G7" s="20" t="s">
        <v>0</v>
      </c>
      <c r="H7" s="25" t="s">
        <v>1</v>
      </c>
      <c r="I7" s="26" t="s">
        <v>2</v>
      </c>
      <c r="J7" s="10" t="s">
        <v>4</v>
      </c>
      <c r="K7" s="27" t="s">
        <v>13</v>
      </c>
      <c r="L7" s="10" t="s">
        <v>4</v>
      </c>
    </row>
    <row r="8" spans="1:12" ht="18" thickTop="1">
      <c r="A8" s="13">
        <v>1</v>
      </c>
      <c r="B8" s="17" t="s">
        <v>15</v>
      </c>
      <c r="C8" s="28">
        <v>21.24</v>
      </c>
      <c r="D8" s="28">
        <v>27.39</v>
      </c>
      <c r="E8" s="21">
        <f aca="true" t="shared" si="0" ref="E8:E21">IF(D8="",C8,IF(C8&lt;D8,C8,D8))</f>
        <v>21.24</v>
      </c>
      <c r="F8" s="2">
        <v>3</v>
      </c>
      <c r="G8" s="28">
        <v>91.87</v>
      </c>
      <c r="H8" s="28">
        <v>92.74</v>
      </c>
      <c r="I8" s="21">
        <f aca="true" t="shared" si="1" ref="I8:I21">IF(H8="",G8,IF(G8&lt;H8,G8,H8))</f>
        <v>91.87</v>
      </c>
      <c r="J8" s="2">
        <v>11</v>
      </c>
      <c r="K8" s="30">
        <f aca="true" t="shared" si="2" ref="K8:K21">SUM(J8,F8)</f>
        <v>14</v>
      </c>
      <c r="L8" s="2">
        <v>6</v>
      </c>
    </row>
    <row r="9" spans="1:12" ht="17.25">
      <c r="A9" s="13">
        <v>2</v>
      </c>
      <c r="B9" s="17" t="s">
        <v>7</v>
      </c>
      <c r="C9" s="28">
        <v>63.61</v>
      </c>
      <c r="D9" s="28">
        <v>49.47</v>
      </c>
      <c r="E9" s="21">
        <f t="shared" si="0"/>
        <v>49.47</v>
      </c>
      <c r="F9" s="2">
        <v>11</v>
      </c>
      <c r="G9" s="28">
        <v>76.98</v>
      </c>
      <c r="H9" s="28">
        <v>71.53</v>
      </c>
      <c r="I9" s="21">
        <f t="shared" si="1"/>
        <v>71.53</v>
      </c>
      <c r="J9" s="2">
        <v>4</v>
      </c>
      <c r="K9" s="30">
        <f t="shared" si="2"/>
        <v>15</v>
      </c>
      <c r="L9" s="2">
        <v>7</v>
      </c>
    </row>
    <row r="10" spans="1:12" ht="17.25">
      <c r="A10" s="13">
        <v>3</v>
      </c>
      <c r="B10" s="17" t="s">
        <v>29</v>
      </c>
      <c r="C10" s="28">
        <v>20.93</v>
      </c>
      <c r="D10" s="28">
        <v>26.84</v>
      </c>
      <c r="E10" s="21">
        <f t="shared" si="0"/>
        <v>20.93</v>
      </c>
      <c r="F10" s="2">
        <v>2</v>
      </c>
      <c r="G10" s="28">
        <v>78.52</v>
      </c>
      <c r="H10" s="28">
        <v>73.97</v>
      </c>
      <c r="I10" s="21">
        <f t="shared" si="1"/>
        <v>73.97</v>
      </c>
      <c r="J10" s="2">
        <v>8</v>
      </c>
      <c r="K10" s="30">
        <f t="shared" si="2"/>
        <v>10</v>
      </c>
      <c r="L10" s="2">
        <v>4</v>
      </c>
    </row>
    <row r="11" spans="1:12" ht="17.25">
      <c r="A11" s="13">
        <v>4</v>
      </c>
      <c r="B11" s="17" t="s">
        <v>18</v>
      </c>
      <c r="C11" s="28" t="s">
        <v>31</v>
      </c>
      <c r="D11" s="28">
        <v>24.15</v>
      </c>
      <c r="E11" s="21">
        <f t="shared" si="0"/>
        <v>24.15</v>
      </c>
      <c r="F11" s="2">
        <v>6</v>
      </c>
      <c r="G11" s="28">
        <v>71.89</v>
      </c>
      <c r="H11" s="28">
        <v>59.29</v>
      </c>
      <c r="I11" s="21">
        <f t="shared" si="1"/>
        <v>59.29</v>
      </c>
      <c r="J11" s="2">
        <f>RANK(I11,I8:I24,1)</f>
        <v>1</v>
      </c>
      <c r="K11" s="30">
        <f t="shared" si="2"/>
        <v>7</v>
      </c>
      <c r="L11" s="2">
        <f>RANK(K11,K8:K24,1)</f>
        <v>3</v>
      </c>
    </row>
    <row r="12" spans="1:12" ht="17.25">
      <c r="A12" s="13">
        <v>5</v>
      </c>
      <c r="B12" s="17" t="s">
        <v>33</v>
      </c>
      <c r="C12" s="28" t="s">
        <v>31</v>
      </c>
      <c r="D12" s="28">
        <v>28.12</v>
      </c>
      <c r="E12" s="21">
        <v>28.12</v>
      </c>
      <c r="F12" s="2">
        <v>8</v>
      </c>
      <c r="G12" s="28">
        <v>105.81</v>
      </c>
      <c r="H12" s="28">
        <v>94.46</v>
      </c>
      <c r="I12" s="21">
        <v>94.46</v>
      </c>
      <c r="J12" s="2">
        <v>12</v>
      </c>
      <c r="K12" s="30">
        <f t="shared" si="2"/>
        <v>20</v>
      </c>
      <c r="L12" s="2">
        <v>12</v>
      </c>
    </row>
    <row r="13" spans="1:12" ht="17.25">
      <c r="A13" s="13">
        <v>6</v>
      </c>
      <c r="B13" s="17" t="s">
        <v>8</v>
      </c>
      <c r="C13" s="28">
        <v>32.21</v>
      </c>
      <c r="D13" s="28" t="s">
        <v>31</v>
      </c>
      <c r="E13" s="21">
        <f t="shared" si="0"/>
        <v>32.21</v>
      </c>
      <c r="F13" s="2">
        <v>9</v>
      </c>
      <c r="G13" s="28">
        <v>81</v>
      </c>
      <c r="H13" s="28">
        <v>77.47</v>
      </c>
      <c r="I13" s="21">
        <f t="shared" si="1"/>
        <v>77.47</v>
      </c>
      <c r="J13" s="2">
        <v>9</v>
      </c>
      <c r="K13" s="30">
        <f t="shared" si="2"/>
        <v>18</v>
      </c>
      <c r="L13" s="2">
        <v>9</v>
      </c>
    </row>
    <row r="14" spans="1:12" ht="17.25">
      <c r="A14" s="13">
        <v>7</v>
      </c>
      <c r="B14" s="17" t="s">
        <v>23</v>
      </c>
      <c r="C14" s="28" t="s">
        <v>31</v>
      </c>
      <c r="D14" s="28">
        <v>22.18</v>
      </c>
      <c r="E14" s="21">
        <f t="shared" si="0"/>
        <v>22.18</v>
      </c>
      <c r="F14" s="2">
        <v>4</v>
      </c>
      <c r="G14" s="28">
        <v>73.18</v>
      </c>
      <c r="H14" s="28">
        <v>72.01</v>
      </c>
      <c r="I14" s="21">
        <f t="shared" si="1"/>
        <v>72.01</v>
      </c>
      <c r="J14" s="2">
        <v>6</v>
      </c>
      <c r="K14" s="30">
        <f t="shared" si="2"/>
        <v>10</v>
      </c>
      <c r="L14" s="2">
        <f>RANK(K14,K8:K24,1)</f>
        <v>5</v>
      </c>
    </row>
    <row r="15" spans="1:12" ht="17.25">
      <c r="A15" s="13">
        <v>8</v>
      </c>
      <c r="B15" s="17" t="s">
        <v>34</v>
      </c>
      <c r="C15" s="28">
        <v>26.9</v>
      </c>
      <c r="D15" s="28">
        <v>23.94</v>
      </c>
      <c r="E15" s="21">
        <f t="shared" si="0"/>
        <v>23.94</v>
      </c>
      <c r="F15" s="2">
        <v>5</v>
      </c>
      <c r="G15" s="28">
        <v>67.73</v>
      </c>
      <c r="H15" s="28">
        <v>64.16</v>
      </c>
      <c r="I15" s="21">
        <f t="shared" si="1"/>
        <v>64.16</v>
      </c>
      <c r="J15" s="2">
        <v>2</v>
      </c>
      <c r="K15" s="30">
        <f t="shared" si="2"/>
        <v>7</v>
      </c>
      <c r="L15" s="2">
        <v>2</v>
      </c>
    </row>
    <row r="16" spans="1:12" ht="17.25">
      <c r="A16" s="13">
        <v>9</v>
      </c>
      <c r="B16" s="17" t="s">
        <v>28</v>
      </c>
      <c r="C16" s="28">
        <v>24.28</v>
      </c>
      <c r="D16" s="28">
        <v>39.14</v>
      </c>
      <c r="E16" s="21">
        <f t="shared" si="0"/>
        <v>24.28</v>
      </c>
      <c r="F16" s="2">
        <v>7</v>
      </c>
      <c r="G16" s="28">
        <v>95.05</v>
      </c>
      <c r="H16" s="28">
        <v>83.43</v>
      </c>
      <c r="I16" s="21">
        <f t="shared" si="1"/>
        <v>83.43</v>
      </c>
      <c r="J16" s="2">
        <v>10</v>
      </c>
      <c r="K16" s="30">
        <f t="shared" si="2"/>
        <v>17</v>
      </c>
      <c r="L16" s="2">
        <v>8</v>
      </c>
    </row>
    <row r="17" spans="1:13" ht="17.25">
      <c r="A17" s="13">
        <v>10</v>
      </c>
      <c r="B17" s="17" t="s">
        <v>20</v>
      </c>
      <c r="C17" s="28">
        <v>25.78</v>
      </c>
      <c r="D17" s="28">
        <v>19.8</v>
      </c>
      <c r="E17" s="21">
        <f t="shared" si="0"/>
        <v>19.8</v>
      </c>
      <c r="F17" s="2" t="s">
        <v>38</v>
      </c>
      <c r="G17" s="28">
        <v>61.07</v>
      </c>
      <c r="H17" s="28">
        <v>76.58</v>
      </c>
      <c r="I17" s="21">
        <f t="shared" si="1"/>
        <v>61.07</v>
      </c>
      <c r="J17" s="2" t="s">
        <v>38</v>
      </c>
      <c r="K17" s="30">
        <f t="shared" si="2"/>
        <v>0</v>
      </c>
      <c r="L17" s="2" t="s">
        <v>38</v>
      </c>
      <c r="M17" s="1" t="s">
        <v>35</v>
      </c>
    </row>
    <row r="18" spans="1:12" ht="17.25">
      <c r="A18" s="13">
        <v>11</v>
      </c>
      <c r="B18" s="17" t="s">
        <v>36</v>
      </c>
      <c r="C18" s="28">
        <v>18.6</v>
      </c>
      <c r="D18" s="28">
        <v>35.62</v>
      </c>
      <c r="E18" s="21">
        <f t="shared" si="0"/>
        <v>18.6</v>
      </c>
      <c r="F18" s="2">
        <f>RANK(E18,E8:E24,1)</f>
        <v>1</v>
      </c>
      <c r="G18" s="28">
        <v>68.55</v>
      </c>
      <c r="H18" s="28">
        <v>77.52</v>
      </c>
      <c r="I18" s="21">
        <f t="shared" si="1"/>
        <v>68.55</v>
      </c>
      <c r="J18" s="2">
        <v>3</v>
      </c>
      <c r="K18" s="30">
        <f t="shared" si="2"/>
        <v>4</v>
      </c>
      <c r="L18" s="2">
        <v>1</v>
      </c>
    </row>
    <row r="19" spans="1:12" ht="17.25">
      <c r="A19" s="13">
        <v>12</v>
      </c>
      <c r="B19" s="17" t="s">
        <v>37</v>
      </c>
      <c r="C19" s="28" t="s">
        <v>31</v>
      </c>
      <c r="D19" s="28">
        <v>53.61</v>
      </c>
      <c r="E19" s="21">
        <f t="shared" si="0"/>
        <v>53.61</v>
      </c>
      <c r="F19" s="2">
        <v>12</v>
      </c>
      <c r="G19" s="28">
        <v>72.11</v>
      </c>
      <c r="H19" s="28">
        <v>93.73</v>
      </c>
      <c r="I19" s="21">
        <f t="shared" si="1"/>
        <v>72.11</v>
      </c>
      <c r="J19" s="2">
        <v>7</v>
      </c>
      <c r="K19" s="30">
        <f t="shared" si="2"/>
        <v>19</v>
      </c>
      <c r="L19" s="2">
        <v>11</v>
      </c>
    </row>
    <row r="20" spans="1:12" ht="17.25">
      <c r="A20" s="13">
        <v>13</v>
      </c>
      <c r="B20" s="17" t="s">
        <v>22</v>
      </c>
      <c r="C20" s="28" t="s">
        <v>31</v>
      </c>
      <c r="D20" s="28" t="s">
        <v>31</v>
      </c>
      <c r="E20" s="21" t="str">
        <f t="shared" si="0"/>
        <v>np</v>
      </c>
      <c r="F20" s="2">
        <v>13</v>
      </c>
      <c r="G20" s="28">
        <v>80.7</v>
      </c>
      <c r="H20" s="28">
        <v>71.71</v>
      </c>
      <c r="I20" s="21">
        <f t="shared" si="1"/>
        <v>71.71</v>
      </c>
      <c r="J20" s="2">
        <v>5</v>
      </c>
      <c r="K20" s="30">
        <f t="shared" si="2"/>
        <v>18</v>
      </c>
      <c r="L20" s="2">
        <f>RANK(K20,K8:K24,1)</f>
        <v>10</v>
      </c>
    </row>
    <row r="21" spans="1:12" ht="17.25">
      <c r="A21" s="13">
        <v>14</v>
      </c>
      <c r="B21" s="17" t="s">
        <v>30</v>
      </c>
      <c r="C21" s="28">
        <v>32.82</v>
      </c>
      <c r="D21" s="28">
        <v>37.76</v>
      </c>
      <c r="E21" s="21">
        <f t="shared" si="0"/>
        <v>32.82</v>
      </c>
      <c r="F21" s="2">
        <v>10</v>
      </c>
      <c r="G21" s="28">
        <v>117.32</v>
      </c>
      <c r="H21" s="28">
        <v>100.56</v>
      </c>
      <c r="I21" s="21">
        <f t="shared" si="1"/>
        <v>100.56</v>
      </c>
      <c r="J21" s="2">
        <v>13</v>
      </c>
      <c r="K21" s="30">
        <f t="shared" si="2"/>
        <v>23</v>
      </c>
      <c r="L21" s="2">
        <v>13</v>
      </c>
    </row>
  </sheetData>
  <sheetProtection/>
  <mergeCells count="8">
    <mergeCell ref="A1:L1"/>
    <mergeCell ref="A3:L3"/>
    <mergeCell ref="A5:L5"/>
    <mergeCell ref="A6:A7"/>
    <mergeCell ref="B6:B7"/>
    <mergeCell ref="C6:F6"/>
    <mergeCell ref="G6:J6"/>
    <mergeCell ref="K6:L6"/>
  </mergeCells>
  <conditionalFormatting sqref="F7 H4 H2 J7 L7">
    <cfRule type="cellIs" priority="10" dxfId="2" operator="equal" stopIfTrue="1">
      <formula>1</formula>
    </cfRule>
    <cfRule type="cellIs" priority="11" dxfId="0" operator="equal" stopIfTrue="1">
      <formula>2</formula>
    </cfRule>
    <cfRule type="cellIs" priority="12" dxfId="3" operator="equal" stopIfTrue="1">
      <formula>3</formula>
    </cfRule>
  </conditionalFormatting>
  <conditionalFormatting sqref="F8:F21 J8:J21 L8:L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zoomScaleSheetLayoutView="70" zoomScalePageLayoutView="0" workbookViewId="0" topLeftCell="A1">
      <selection activeCell="P21" sqref="P21"/>
    </sheetView>
  </sheetViews>
  <sheetFormatPr defaultColWidth="9.140625" defaultRowHeight="12.75"/>
  <cols>
    <col min="1" max="1" width="4.57421875" style="12" customWidth="1"/>
    <col min="2" max="2" width="17.28125" style="16" customWidth="1"/>
    <col min="3" max="3" width="8.28125" style="16" customWidth="1"/>
    <col min="4" max="4" width="8.28125" style="3" customWidth="1"/>
    <col min="5" max="5" width="9.140625" style="3" customWidth="1"/>
    <col min="6" max="6" width="6.7109375" style="3" customWidth="1"/>
    <col min="7" max="8" width="8.7109375" style="3" customWidth="1"/>
    <col min="9" max="9" width="9.140625" style="1" customWidth="1"/>
    <col min="10" max="10" width="6.140625" style="1" customWidth="1"/>
    <col min="11" max="11" width="6.8515625" style="1" customWidth="1"/>
    <col min="12" max="12" width="6.57421875" style="1" customWidth="1"/>
    <col min="13" max="16384" width="9.140625" style="1" customWidth="1"/>
  </cols>
  <sheetData>
    <row r="1" spans="1:12" ht="22.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.5" customHeight="1">
      <c r="A2" s="11"/>
      <c r="B2" s="14"/>
      <c r="C2" s="14"/>
      <c r="D2" s="5"/>
      <c r="E2" s="6"/>
      <c r="F2" s="4"/>
      <c r="G2" s="7"/>
      <c r="H2" s="8"/>
      <c r="I2" s="8"/>
      <c r="J2" s="4"/>
      <c r="K2" s="22"/>
      <c r="L2" s="4"/>
    </row>
    <row r="3" spans="1:12" ht="20.2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5.25" customHeight="1">
      <c r="A4" s="11"/>
      <c r="B4" s="15"/>
      <c r="C4" s="15"/>
      <c r="D4" s="9"/>
      <c r="E4" s="9"/>
      <c r="F4" s="4"/>
      <c r="G4" s="9"/>
      <c r="H4" s="9"/>
      <c r="I4" s="9"/>
      <c r="J4" s="4"/>
      <c r="K4" s="23"/>
      <c r="L4" s="4"/>
    </row>
    <row r="5" spans="1:12" ht="20.25" thickBot="1">
      <c r="A5" s="36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31" customFormat="1" ht="33.75" customHeight="1" thickTop="1">
      <c r="A6" s="37" t="s">
        <v>5</v>
      </c>
      <c r="B6" s="39" t="s">
        <v>3</v>
      </c>
      <c r="C6" s="46" t="s">
        <v>10</v>
      </c>
      <c r="D6" s="47"/>
      <c r="E6" s="47"/>
      <c r="F6" s="47"/>
      <c r="G6" s="46" t="s">
        <v>11</v>
      </c>
      <c r="H6" s="47"/>
      <c r="I6" s="47"/>
      <c r="J6" s="48"/>
      <c r="K6" s="49" t="s">
        <v>12</v>
      </c>
      <c r="L6" s="50"/>
    </row>
    <row r="7" spans="1:12" ht="46.5" customHeight="1" thickBot="1">
      <c r="A7" s="38"/>
      <c r="B7" s="40"/>
      <c r="C7" s="24" t="s">
        <v>0</v>
      </c>
      <c r="D7" s="25" t="s">
        <v>1</v>
      </c>
      <c r="E7" s="26" t="s">
        <v>2</v>
      </c>
      <c r="F7" s="10" t="s">
        <v>4</v>
      </c>
      <c r="G7" s="20" t="s">
        <v>0</v>
      </c>
      <c r="H7" s="25" t="s">
        <v>1</v>
      </c>
      <c r="I7" s="26" t="s">
        <v>2</v>
      </c>
      <c r="J7" s="10" t="s">
        <v>4</v>
      </c>
      <c r="K7" s="27" t="s">
        <v>13</v>
      </c>
      <c r="L7" s="10" t="s">
        <v>4</v>
      </c>
    </row>
    <row r="8" spans="1:12" ht="18" thickTop="1">
      <c r="A8" s="13" t="s">
        <v>39</v>
      </c>
      <c r="B8" s="17" t="s">
        <v>8</v>
      </c>
      <c r="C8" s="28">
        <v>30.9</v>
      </c>
      <c r="D8" s="28">
        <v>25.07</v>
      </c>
      <c r="E8" s="21">
        <f aca="true" t="shared" si="0" ref="E8:E23">IF(D8="",C8,IF(C8&lt;D8,C8,D8))</f>
        <v>25.07</v>
      </c>
      <c r="F8" s="2">
        <f>RANK(E8,E8:E23,1)</f>
        <v>7</v>
      </c>
      <c r="G8" s="28">
        <v>112.65</v>
      </c>
      <c r="H8" s="28">
        <v>78.32</v>
      </c>
      <c r="I8" s="21">
        <f aca="true" t="shared" si="1" ref="I8:I23">IF(H8="",G8,IF(G8&lt;H8,G8,H8))</f>
        <v>78.32</v>
      </c>
      <c r="J8" s="2">
        <f>RANK(I8,I8:I23,1)</f>
        <v>7</v>
      </c>
      <c r="K8" s="30">
        <f aca="true" t="shared" si="2" ref="K8:K23">SUM(J8,F8)</f>
        <v>14</v>
      </c>
      <c r="L8" s="33">
        <f>RANK(K8,K8:K23,1)</f>
        <v>7</v>
      </c>
    </row>
    <row r="9" spans="1:12" ht="17.25">
      <c r="A9" s="13">
        <v>2</v>
      </c>
      <c r="B9" s="17" t="s">
        <v>24</v>
      </c>
      <c r="C9" s="28" t="s">
        <v>31</v>
      </c>
      <c r="D9" s="28">
        <v>16.95</v>
      </c>
      <c r="E9" s="21">
        <f t="shared" si="0"/>
        <v>16.95</v>
      </c>
      <c r="F9" s="2">
        <f>RANK(E9,E8:E23,1)</f>
        <v>1</v>
      </c>
      <c r="G9" s="28">
        <v>78.06</v>
      </c>
      <c r="H9" s="28">
        <v>76.73</v>
      </c>
      <c r="I9" s="21">
        <f t="shared" si="1"/>
        <v>76.73</v>
      </c>
      <c r="J9" s="2">
        <f>RANK(I9,I8:I23,1)</f>
        <v>5</v>
      </c>
      <c r="K9" s="30">
        <f t="shared" si="2"/>
        <v>6</v>
      </c>
      <c r="L9" s="33">
        <v>2</v>
      </c>
    </row>
    <row r="10" spans="1:12" ht="17.25">
      <c r="A10" s="13">
        <v>3</v>
      </c>
      <c r="B10" s="17" t="s">
        <v>21</v>
      </c>
      <c r="C10" s="28" t="s">
        <v>31</v>
      </c>
      <c r="D10" s="28">
        <v>33.83</v>
      </c>
      <c r="E10" s="21">
        <f t="shared" si="0"/>
        <v>33.83</v>
      </c>
      <c r="F10" s="2">
        <v>13</v>
      </c>
      <c r="G10" s="28">
        <v>93.32</v>
      </c>
      <c r="H10" s="28">
        <v>92.57</v>
      </c>
      <c r="I10" s="21">
        <f t="shared" si="1"/>
        <v>92.57</v>
      </c>
      <c r="J10" s="2">
        <f>RANK(I10,I8:I23,1)</f>
        <v>9</v>
      </c>
      <c r="K10" s="30">
        <f t="shared" si="2"/>
        <v>22</v>
      </c>
      <c r="L10" s="33">
        <v>11</v>
      </c>
    </row>
    <row r="11" spans="1:12" ht="17.25">
      <c r="A11" s="13">
        <v>4</v>
      </c>
      <c r="B11" s="17" t="s">
        <v>16</v>
      </c>
      <c r="C11" s="28">
        <v>23.24</v>
      </c>
      <c r="D11" s="28">
        <v>20.68</v>
      </c>
      <c r="E11" s="21">
        <f t="shared" si="0"/>
        <v>20.68</v>
      </c>
      <c r="F11" s="2">
        <v>4</v>
      </c>
      <c r="G11" s="28">
        <v>70.69</v>
      </c>
      <c r="H11" s="28">
        <v>80.43</v>
      </c>
      <c r="I11" s="21">
        <f t="shared" si="1"/>
        <v>70.69</v>
      </c>
      <c r="J11" s="2">
        <f>RANK(I11,I8:I23,1)</f>
        <v>3</v>
      </c>
      <c r="K11" s="30">
        <f t="shared" si="2"/>
        <v>7</v>
      </c>
      <c r="L11" s="33">
        <f>RANK(K11,K8:K23,1)</f>
        <v>3</v>
      </c>
    </row>
    <row r="12" spans="1:12" ht="17.25">
      <c r="A12" s="13">
        <v>7</v>
      </c>
      <c r="B12" s="17" t="s">
        <v>40</v>
      </c>
      <c r="C12" s="28">
        <v>33.4</v>
      </c>
      <c r="D12" s="28">
        <v>35.21</v>
      </c>
      <c r="E12" s="21">
        <f t="shared" si="0"/>
        <v>33.4</v>
      </c>
      <c r="F12" s="2">
        <v>12</v>
      </c>
      <c r="G12" s="28">
        <v>126.23</v>
      </c>
      <c r="H12" s="28">
        <v>96.38</v>
      </c>
      <c r="I12" s="21">
        <f t="shared" si="1"/>
        <v>96.38</v>
      </c>
      <c r="J12" s="2">
        <f>RANK(I12,I8:I23,1)</f>
        <v>10</v>
      </c>
      <c r="K12" s="30">
        <f t="shared" si="2"/>
        <v>22</v>
      </c>
      <c r="L12" s="33">
        <v>10</v>
      </c>
    </row>
    <row r="13" spans="1:12" ht="17.25">
      <c r="A13" s="13">
        <v>8</v>
      </c>
      <c r="B13" s="17" t="s">
        <v>17</v>
      </c>
      <c r="C13" s="28">
        <v>35.17</v>
      </c>
      <c r="D13" s="28">
        <v>55.6</v>
      </c>
      <c r="E13" s="21">
        <f t="shared" si="0"/>
        <v>35.17</v>
      </c>
      <c r="F13" s="2">
        <v>14</v>
      </c>
      <c r="G13" s="28">
        <v>79.47</v>
      </c>
      <c r="H13" s="28">
        <v>85.57</v>
      </c>
      <c r="I13" s="21">
        <f t="shared" si="1"/>
        <v>79.47</v>
      </c>
      <c r="J13" s="2">
        <f>RANK(I13,I8:I23,1)</f>
        <v>8</v>
      </c>
      <c r="K13" s="30">
        <f t="shared" si="2"/>
        <v>22</v>
      </c>
      <c r="L13" s="33">
        <v>12</v>
      </c>
    </row>
    <row r="14" spans="1:12" ht="17.25">
      <c r="A14" s="13">
        <v>9</v>
      </c>
      <c r="B14" s="17" t="s">
        <v>41</v>
      </c>
      <c r="C14" s="28">
        <v>24.43</v>
      </c>
      <c r="D14" s="28">
        <v>19.71</v>
      </c>
      <c r="E14" s="21">
        <f t="shared" si="0"/>
        <v>19.71</v>
      </c>
      <c r="F14" s="2">
        <f>RANK(E14,E8:E23,1)</f>
        <v>3</v>
      </c>
      <c r="G14" s="28">
        <v>77.45</v>
      </c>
      <c r="H14" s="28">
        <v>90.07</v>
      </c>
      <c r="I14" s="21">
        <f t="shared" si="1"/>
        <v>77.45</v>
      </c>
      <c r="J14" s="2">
        <f>RANK(I14,I8:I23,1)</f>
        <v>6</v>
      </c>
      <c r="K14" s="30">
        <f t="shared" si="2"/>
        <v>9</v>
      </c>
      <c r="L14" s="33">
        <f>RANK(K14,K8:K23,1)</f>
        <v>5</v>
      </c>
    </row>
    <row r="15" spans="1:12" ht="17.25">
      <c r="A15" s="13">
        <v>10</v>
      </c>
      <c r="B15" s="17" t="s">
        <v>7</v>
      </c>
      <c r="C15" s="28">
        <v>47.96</v>
      </c>
      <c r="D15" s="28">
        <v>28.23</v>
      </c>
      <c r="E15" s="21">
        <f t="shared" si="0"/>
        <v>28.23</v>
      </c>
      <c r="F15" s="2">
        <v>9</v>
      </c>
      <c r="G15" s="28">
        <v>100.2</v>
      </c>
      <c r="H15" s="28">
        <v>101.29</v>
      </c>
      <c r="I15" s="21">
        <f t="shared" si="1"/>
        <v>100.2</v>
      </c>
      <c r="J15" s="2">
        <f>RANK(I15,I8:I23,1)</f>
        <v>12</v>
      </c>
      <c r="K15" s="30">
        <f t="shared" si="2"/>
        <v>21</v>
      </c>
      <c r="L15" s="33">
        <f>RANK(K15,K8:K23,1)</f>
        <v>9</v>
      </c>
    </row>
    <row r="16" spans="1:12" ht="17.25">
      <c r="A16" s="13">
        <v>11</v>
      </c>
      <c r="B16" s="17" t="s">
        <v>33</v>
      </c>
      <c r="C16" s="28" t="s">
        <v>31</v>
      </c>
      <c r="D16" s="28">
        <v>39.41</v>
      </c>
      <c r="E16" s="21">
        <f t="shared" si="0"/>
        <v>39.41</v>
      </c>
      <c r="F16" s="2">
        <v>15</v>
      </c>
      <c r="G16" s="28">
        <v>126.48</v>
      </c>
      <c r="H16" s="28">
        <v>147.92</v>
      </c>
      <c r="I16" s="21">
        <f t="shared" si="1"/>
        <v>126.48</v>
      </c>
      <c r="J16" s="2">
        <f>RANK(I16,I8:I23,1)</f>
        <v>16</v>
      </c>
      <c r="K16" s="30">
        <f t="shared" si="2"/>
        <v>31</v>
      </c>
      <c r="L16" s="33">
        <v>15</v>
      </c>
    </row>
    <row r="17" spans="1:12" ht="17.25">
      <c r="A17" s="13">
        <v>12</v>
      </c>
      <c r="B17" s="17" t="s">
        <v>42</v>
      </c>
      <c r="C17" s="28" t="s">
        <v>31</v>
      </c>
      <c r="D17" s="28" t="s">
        <v>31</v>
      </c>
      <c r="E17" s="21" t="str">
        <f t="shared" si="0"/>
        <v>np</v>
      </c>
      <c r="F17" s="2">
        <v>16</v>
      </c>
      <c r="G17" s="28">
        <v>116.9</v>
      </c>
      <c r="H17" s="28">
        <v>119.75</v>
      </c>
      <c r="I17" s="21">
        <f t="shared" si="1"/>
        <v>116.9</v>
      </c>
      <c r="J17" s="2">
        <f>RANK(I17,I8:I23,1)</f>
        <v>15</v>
      </c>
      <c r="K17" s="30">
        <f t="shared" si="2"/>
        <v>31</v>
      </c>
      <c r="L17" s="33">
        <v>16</v>
      </c>
    </row>
    <row r="18" spans="1:12" ht="17.25">
      <c r="A18" s="13">
        <v>13</v>
      </c>
      <c r="B18" s="17" t="s">
        <v>8</v>
      </c>
      <c r="C18" s="28" t="s">
        <v>31</v>
      </c>
      <c r="D18" s="28">
        <v>33.13</v>
      </c>
      <c r="E18" s="21">
        <v>33.13</v>
      </c>
      <c r="F18" s="2">
        <v>11</v>
      </c>
      <c r="G18" s="28">
        <v>109.67</v>
      </c>
      <c r="H18" s="28">
        <v>106.86</v>
      </c>
      <c r="I18" s="21">
        <v>106.86</v>
      </c>
      <c r="J18" s="2">
        <v>13</v>
      </c>
      <c r="K18" s="30">
        <f t="shared" si="2"/>
        <v>24</v>
      </c>
      <c r="L18" s="33">
        <v>14</v>
      </c>
    </row>
    <row r="19" spans="1:12" ht="17.25">
      <c r="A19" s="13">
        <v>14</v>
      </c>
      <c r="B19" s="32" t="s">
        <v>19</v>
      </c>
      <c r="C19" s="28">
        <v>24.78</v>
      </c>
      <c r="D19" s="28">
        <v>22.31</v>
      </c>
      <c r="E19" s="21">
        <f t="shared" si="0"/>
        <v>22.31</v>
      </c>
      <c r="F19" s="2">
        <f>RANK(E19,E8:E23,1)</f>
        <v>6</v>
      </c>
      <c r="G19" s="28">
        <v>75.76</v>
      </c>
      <c r="H19" s="28">
        <v>72.33</v>
      </c>
      <c r="I19" s="21">
        <f t="shared" si="1"/>
        <v>72.33</v>
      </c>
      <c r="J19" s="2">
        <f>RANK(I19,I8:I23,1)</f>
        <v>4</v>
      </c>
      <c r="K19" s="30">
        <f t="shared" si="2"/>
        <v>10</v>
      </c>
      <c r="L19" s="33">
        <f>RANK(K19,K8:K23,1)</f>
        <v>6</v>
      </c>
    </row>
    <row r="20" spans="1:12" ht="17.25">
      <c r="A20" s="13">
        <v>15</v>
      </c>
      <c r="B20" s="17" t="s">
        <v>43</v>
      </c>
      <c r="C20" s="28">
        <v>16.98</v>
      </c>
      <c r="D20" s="28">
        <v>20.66</v>
      </c>
      <c r="E20" s="21">
        <f t="shared" si="0"/>
        <v>16.98</v>
      </c>
      <c r="F20" s="2">
        <v>2</v>
      </c>
      <c r="G20" s="28">
        <v>66.39</v>
      </c>
      <c r="H20" s="28">
        <v>66.47</v>
      </c>
      <c r="I20" s="21">
        <f t="shared" si="1"/>
        <v>66.39</v>
      </c>
      <c r="J20" s="2">
        <f>RANK(I20,I8:I23,1)</f>
        <v>2</v>
      </c>
      <c r="K20" s="30">
        <f t="shared" si="2"/>
        <v>4</v>
      </c>
      <c r="L20" s="33">
        <f>RANK(K20,K8:K23,1)</f>
        <v>1</v>
      </c>
    </row>
    <row r="21" spans="1:12" ht="17.25">
      <c r="A21" s="13">
        <v>16</v>
      </c>
      <c r="B21" s="17" t="s">
        <v>44</v>
      </c>
      <c r="C21" s="28">
        <v>27.56</v>
      </c>
      <c r="D21" s="28">
        <v>21.04</v>
      </c>
      <c r="E21" s="21">
        <f t="shared" si="0"/>
        <v>21.04</v>
      </c>
      <c r="F21" s="2">
        <v>5</v>
      </c>
      <c r="G21" s="28">
        <v>109.13</v>
      </c>
      <c r="H21" s="28">
        <v>96.41</v>
      </c>
      <c r="I21" s="21">
        <f t="shared" si="1"/>
        <v>96.41</v>
      </c>
      <c r="J21" s="2">
        <f>RANK(I21,I8:I23,1)</f>
        <v>11</v>
      </c>
      <c r="K21" s="30">
        <f t="shared" si="2"/>
        <v>16</v>
      </c>
      <c r="L21" s="33">
        <f>RANK(K21,K8:K23,1)</f>
        <v>8</v>
      </c>
    </row>
    <row r="22" spans="1:12" ht="17.25">
      <c r="A22" s="13">
        <v>17</v>
      </c>
      <c r="B22" s="17" t="s">
        <v>30</v>
      </c>
      <c r="C22" s="28">
        <v>37.33</v>
      </c>
      <c r="D22" s="28">
        <v>28.28</v>
      </c>
      <c r="E22" s="21">
        <f t="shared" si="0"/>
        <v>28.28</v>
      </c>
      <c r="F22" s="2">
        <f>RANK(E22,E8:E23,1)</f>
        <v>10</v>
      </c>
      <c r="G22" s="28">
        <v>110.89</v>
      </c>
      <c r="H22" s="28">
        <v>122.35</v>
      </c>
      <c r="I22" s="21">
        <f t="shared" si="1"/>
        <v>110.89</v>
      </c>
      <c r="J22" s="2">
        <f>RANK(I22,I8:I23,1)</f>
        <v>14</v>
      </c>
      <c r="K22" s="30">
        <f t="shared" si="2"/>
        <v>24</v>
      </c>
      <c r="L22" s="33">
        <f>RANK(K22,K8:K23,1)</f>
        <v>13</v>
      </c>
    </row>
    <row r="23" spans="1:12" ht="17.25">
      <c r="A23" s="13" t="s">
        <v>45</v>
      </c>
      <c r="B23" s="17" t="s">
        <v>6</v>
      </c>
      <c r="C23" s="28">
        <v>31.52</v>
      </c>
      <c r="D23" s="28">
        <v>25.07</v>
      </c>
      <c r="E23" s="21">
        <f t="shared" si="0"/>
        <v>25.07</v>
      </c>
      <c r="F23" s="2">
        <f>RANK(E23,E8:E23,1)</f>
        <v>7</v>
      </c>
      <c r="G23" s="28">
        <v>71.48</v>
      </c>
      <c r="H23" s="28">
        <v>65.99</v>
      </c>
      <c r="I23" s="21">
        <f t="shared" si="1"/>
        <v>65.99</v>
      </c>
      <c r="J23" s="2">
        <f>RANK(I23,I8:I23,1)</f>
        <v>1</v>
      </c>
      <c r="K23" s="30">
        <f t="shared" si="2"/>
        <v>8</v>
      </c>
      <c r="L23" s="33">
        <f>RANK(K23,K8:K23,1)</f>
        <v>4</v>
      </c>
    </row>
    <row r="25" spans="1:12" ht="17.25">
      <c r="A25" s="13">
        <v>5</v>
      </c>
      <c r="B25" s="17" t="s">
        <v>26</v>
      </c>
      <c r="C25" s="28">
        <v>55.76</v>
      </c>
      <c r="D25" s="28">
        <v>67.83</v>
      </c>
      <c r="E25" s="18">
        <f>IF(D25="",C25,IF(C25&lt;D25,C25,D25))</f>
        <v>55.76</v>
      </c>
      <c r="F25" s="19"/>
      <c r="G25" s="28">
        <v>171.29</v>
      </c>
      <c r="H25" s="28">
        <v>120.48</v>
      </c>
      <c r="I25" s="18">
        <f>IF(H25="",G25,IF(G25&lt;H25,G25,H25))</f>
        <v>120.48</v>
      </c>
      <c r="J25" s="19"/>
      <c r="K25" s="29">
        <f>SUM(F25,J25)</f>
        <v>0</v>
      </c>
      <c r="L25" s="19"/>
    </row>
    <row r="26" spans="1:12" ht="17.25">
      <c r="A26" s="13">
        <v>6</v>
      </c>
      <c r="B26" s="17" t="s">
        <v>27</v>
      </c>
      <c r="C26" s="28">
        <v>40.8</v>
      </c>
      <c r="D26" s="28">
        <v>50.76</v>
      </c>
      <c r="E26" s="18">
        <v>40.8</v>
      </c>
      <c r="F26" s="19"/>
      <c r="G26" s="28">
        <v>192.23</v>
      </c>
      <c r="H26" s="28">
        <v>129.9</v>
      </c>
      <c r="I26" s="18">
        <f>IF(H26="",G26,IF(G26&lt;H26,G26,H26))</f>
        <v>129.9</v>
      </c>
      <c r="J26" s="19"/>
      <c r="K26" s="29">
        <f>SUM(F26,J26)</f>
        <v>0</v>
      </c>
      <c r="L26" s="19"/>
    </row>
  </sheetData>
  <sheetProtection/>
  <mergeCells count="8">
    <mergeCell ref="A1:L1"/>
    <mergeCell ref="A3:L3"/>
    <mergeCell ref="A5:L5"/>
    <mergeCell ref="A6:A7"/>
    <mergeCell ref="B6:B7"/>
    <mergeCell ref="C6:F6"/>
    <mergeCell ref="G6:J6"/>
    <mergeCell ref="K6:L6"/>
  </mergeCells>
  <conditionalFormatting sqref="F7 H4 H2 J7 L7">
    <cfRule type="cellIs" priority="10" dxfId="2" operator="equal" stopIfTrue="1">
      <formula>1</formula>
    </cfRule>
    <cfRule type="cellIs" priority="11" dxfId="0" operator="equal" stopIfTrue="1">
      <formula>2</formula>
    </cfRule>
    <cfRule type="cellIs" priority="12" dxfId="3" operator="equal" stopIfTrue="1">
      <formula>3</formula>
    </cfRule>
  </conditionalFormatting>
  <conditionalFormatting sqref="J25:J26 F25:F26 L25:L26 F8:F23 J8:J23 L8:L23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Frána</cp:lastModifiedBy>
  <cp:lastPrinted>2017-08-25T08:17:18Z</cp:lastPrinted>
  <dcterms:created xsi:type="dcterms:W3CDTF">1997-01-24T11:07:25Z</dcterms:created>
  <dcterms:modified xsi:type="dcterms:W3CDTF">2018-07-19T05:26:30Z</dcterms:modified>
  <cp:category/>
  <cp:version/>
  <cp:contentType/>
  <cp:contentStatus/>
</cp:coreProperties>
</file>