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00" windowHeight="7305" activeTab="0"/>
  </bookViews>
  <sheets>
    <sheet name="družstva " sheetId="1" r:id="rId1"/>
    <sheet name="dor-ci " sheetId="2" r:id="rId2"/>
    <sheet name="dor-ky" sheetId="3" r:id="rId3"/>
  </sheets>
  <definedNames>
    <definedName name="_xlnm.Print_Titles" localSheetId="1">'dor-ci '!$1:$3</definedName>
    <definedName name="_xlnm.Print_Titles" localSheetId="2">'dor-ky'!$1:$3</definedName>
  </definedNames>
  <calcPr fullCalcOnLoad="1"/>
</workbook>
</file>

<file path=xl/sharedStrings.xml><?xml version="1.0" encoding="utf-8"?>
<sst xmlns="http://schemas.openxmlformats.org/spreadsheetml/2006/main" count="302" uniqueCount="120">
  <si>
    <t>Úněšov</t>
  </si>
  <si>
    <t>Bystřice nad Úhlavou</t>
  </si>
  <si>
    <t>Klenová</t>
  </si>
  <si>
    <t>Obora</t>
  </si>
  <si>
    <t>Horní Bělá</t>
  </si>
  <si>
    <t>Adéla Baslová</t>
  </si>
  <si>
    <t>Jana Třeštíková</t>
  </si>
  <si>
    <t>Hradec</t>
  </si>
  <si>
    <t>Malechov</t>
  </si>
  <si>
    <t>Lucie Tůmová</t>
  </si>
  <si>
    <t>Šárka Hodková</t>
  </si>
  <si>
    <t>Natálie Presslová</t>
  </si>
  <si>
    <t>Tomáš Matheisl</t>
  </si>
  <si>
    <t>Jan Šváb</t>
  </si>
  <si>
    <t>Dobřany</t>
  </si>
  <si>
    <t>Lukáš Rajšl</t>
  </si>
  <si>
    <t>Dorostenky</t>
  </si>
  <si>
    <t>st.č.</t>
  </si>
  <si>
    <t>Jméno</t>
  </si>
  <si>
    <t>Kolektiv</t>
  </si>
  <si>
    <t>Chlumčany</t>
  </si>
  <si>
    <t>Meclov</t>
  </si>
  <si>
    <t xml:space="preserve">Eliška Kabelková </t>
  </si>
  <si>
    <t>Tupadly</t>
  </si>
  <si>
    <t>Jaroslava Šimková</t>
  </si>
  <si>
    <t>Luby</t>
  </si>
  <si>
    <t>Monika Schödelbauerová</t>
  </si>
  <si>
    <t>Hana Fialová</t>
  </si>
  <si>
    <t>Nepomuk</t>
  </si>
  <si>
    <t>Jitka Čížková</t>
  </si>
  <si>
    <t>Štěpánovice</t>
  </si>
  <si>
    <t>Nikol Mlnaříková</t>
  </si>
  <si>
    <t>Gabriela Pícková</t>
  </si>
  <si>
    <t>Petra Fialová</t>
  </si>
  <si>
    <t>Štěpka Svobodová</t>
  </si>
  <si>
    <t>Klára Vinkelbauerová</t>
  </si>
  <si>
    <t>Kateřina Kašpárková</t>
  </si>
  <si>
    <t>Lucie Králová</t>
  </si>
  <si>
    <t>Monika Provazníková</t>
  </si>
  <si>
    <t>Jana Prokešová</t>
  </si>
  <si>
    <t>Halže</t>
  </si>
  <si>
    <t>Štěpánka Kleinová</t>
  </si>
  <si>
    <t>Veronika Fišerová</t>
  </si>
  <si>
    <t>Chodová Planá</t>
  </si>
  <si>
    <t>Nela Danešová</t>
  </si>
  <si>
    <t>Dešenice</t>
  </si>
  <si>
    <t>Lucie Ledvinová</t>
  </si>
  <si>
    <t>Marcela Babková</t>
  </si>
  <si>
    <t>Anna Slunčíková</t>
  </si>
  <si>
    <t>Dorostenci</t>
  </si>
  <si>
    <t>Manětín</t>
  </si>
  <si>
    <t>Jiří Studnička</t>
  </si>
  <si>
    <t>Jan Keller</t>
  </si>
  <si>
    <t>Kladruby</t>
  </si>
  <si>
    <t>Tomáš Čížek</t>
  </si>
  <si>
    <t xml:space="preserve">Lukáš Snášel </t>
  </si>
  <si>
    <t>Adam Hlaváč</t>
  </si>
  <si>
    <t>Lukáš Křesťan</t>
  </si>
  <si>
    <t>Jakub Hájek</t>
  </si>
  <si>
    <t>David Novák</t>
  </si>
  <si>
    <t>Tachov</t>
  </si>
  <si>
    <t>Marek Šota</t>
  </si>
  <si>
    <t>František Lange</t>
  </si>
  <si>
    <t xml:space="preserve">Hradec </t>
  </si>
  <si>
    <t>Václav Hochman</t>
  </si>
  <si>
    <t>Jiří Kupka</t>
  </si>
  <si>
    <t>Jakub Fanta</t>
  </si>
  <si>
    <t>Jaroslav Denk</t>
  </si>
  <si>
    <t>David Nový</t>
  </si>
  <si>
    <t>Martin Černý</t>
  </si>
  <si>
    <t>Dlažov</t>
  </si>
  <si>
    <t>Karel Huspeka</t>
  </si>
  <si>
    <t>Jakub Šlais</t>
  </si>
  <si>
    <t>21</t>
  </si>
  <si>
    <t>Krajské kolo dorostu - Klatovy 17. 6. 2017</t>
  </si>
  <si>
    <t>100 METRŮ</t>
  </si>
  <si>
    <t>1. POKUS</t>
  </si>
  <si>
    <t>2. POKUS</t>
  </si>
  <si>
    <t>DVOJBOJ</t>
  </si>
  <si>
    <t>TEST</t>
  </si>
  <si>
    <t>chyby</t>
  </si>
  <si>
    <t>pořadí</t>
  </si>
  <si>
    <t>součet bodů</t>
  </si>
  <si>
    <t>započtený čas</t>
  </si>
  <si>
    <t>DOROSTENKY MLADŠÍ</t>
  </si>
  <si>
    <t>DOROSTENKY STŘEDNÍ</t>
  </si>
  <si>
    <t>DOROSTENKY STARŠÍ</t>
  </si>
  <si>
    <t>VÝSLEDKY DOROSTENKY JEDNOTLIVCI</t>
  </si>
  <si>
    <t>DOROSTENCI STARŠÍ</t>
  </si>
  <si>
    <t>DOROSTENCI STŘEDNÍ</t>
  </si>
  <si>
    <t>DOROSTENCI MLADŠÍ</t>
  </si>
  <si>
    <t>Roman Miklas</t>
  </si>
  <si>
    <t>Planá</t>
  </si>
  <si>
    <t>Štěnovický Borek</t>
  </si>
  <si>
    <t>Bára Štědronská</t>
  </si>
  <si>
    <t>35</t>
  </si>
  <si>
    <t>36</t>
  </si>
  <si>
    <t>np</t>
  </si>
  <si>
    <t>Celkové výsledky</t>
  </si>
  <si>
    <t>Krajské kolo dorostu</t>
  </si>
  <si>
    <t xml:space="preserve"> startovní číslo</t>
  </si>
  <si>
    <t xml:space="preserve"> SDH</t>
  </si>
  <si>
    <t>Okres</t>
  </si>
  <si>
    <t xml:space="preserve"> PÚ</t>
  </si>
  <si>
    <t xml:space="preserve"> Štafeta 4x100m</t>
  </si>
  <si>
    <t>Test</t>
  </si>
  <si>
    <t>Běh na 100m s přek.</t>
  </si>
  <si>
    <t xml:space="preserve"> Celkový součet bodů</t>
  </si>
  <si>
    <t>Celkové pořadí</t>
  </si>
  <si>
    <t>P.</t>
  </si>
  <si>
    <t>1.pokus</t>
  </si>
  <si>
    <t>Tr.Bodů</t>
  </si>
  <si>
    <t>Součet</t>
  </si>
  <si>
    <t>2.pokus</t>
  </si>
  <si>
    <t>Družstva</t>
  </si>
  <si>
    <t>PS</t>
  </si>
  <si>
    <t>NP</t>
  </si>
  <si>
    <t>17. 6. 2017 - Klatovy</t>
  </si>
  <si>
    <t>PJ</t>
  </si>
  <si>
    <t>DO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</si>
</sst>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49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b/>
      <sz val="20"/>
      <color indexed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Comic Sans MS"/>
      <family val="4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trike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9" fontId="5" fillId="0" borderId="0" xfId="0" applyNumberFormat="1" applyFont="1" applyFill="1" applyAlignment="1" applyProtection="1">
      <alignment horizontal="center"/>
      <protection hidden="1"/>
    </xf>
    <xf numFmtId="49" fontId="5" fillId="0" borderId="0" xfId="0" applyNumberFormat="1" applyFont="1" applyFill="1" applyAlignment="1" applyProtection="1">
      <alignment horizontal="left"/>
      <protection hidden="1"/>
    </xf>
    <xf numFmtId="49" fontId="7" fillId="0" borderId="0" xfId="0" applyNumberFormat="1" applyFont="1" applyBorder="1" applyAlignment="1" applyProtection="1">
      <alignment horizontal="center" vertical="center"/>
      <protection hidden="1"/>
    </xf>
    <xf numFmtId="0" fontId="7" fillId="0" borderId="10" xfId="0" applyNumberFormat="1" applyFont="1" applyBorder="1" applyAlignment="1" applyProtection="1">
      <alignment horizontal="center" vertical="center"/>
      <protection hidden="1"/>
    </xf>
    <xf numFmtId="49" fontId="7" fillId="0" borderId="11" xfId="0" applyNumberFormat="1" applyFont="1" applyBorder="1" applyAlignment="1" applyProtection="1">
      <alignment horizontal="center" vertical="center"/>
      <protection hidden="1"/>
    </xf>
    <xf numFmtId="49" fontId="7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49" fontId="7" fillId="0" borderId="12" xfId="0" applyNumberFormat="1" applyFont="1" applyBorder="1" applyAlignment="1" applyProtection="1">
      <alignment horizontal="center" vertical="center" wrapText="1"/>
      <protection hidden="1"/>
    </xf>
    <xf numFmtId="49" fontId="3" fillId="33" borderId="13" xfId="0" applyNumberFormat="1" applyFont="1" applyFill="1" applyBorder="1" applyAlignment="1" applyProtection="1">
      <alignment horizontal="left" vertical="center"/>
      <protection hidden="1"/>
    </xf>
    <xf numFmtId="49" fontId="8" fillId="33" borderId="13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 horizontal="center"/>
    </xf>
    <xf numFmtId="49" fontId="7" fillId="0" borderId="10" xfId="0" applyNumberFormat="1" applyFont="1" applyBorder="1" applyAlignment="1" applyProtection="1">
      <alignment horizontal="center" vertical="center" wrapText="1"/>
      <protection hidden="1"/>
    </xf>
    <xf numFmtId="49" fontId="7" fillId="0" borderId="14" xfId="0" applyNumberFormat="1" applyFont="1" applyBorder="1" applyAlignment="1" applyProtection="1">
      <alignment horizontal="center" vertical="center" wrapText="1"/>
      <protection hidden="1"/>
    </xf>
    <xf numFmtId="4" fontId="9" fillId="0" borderId="15" xfId="0" applyNumberFormat="1" applyFont="1" applyFill="1" applyBorder="1" applyAlignment="1" applyProtection="1">
      <alignment horizontal="center" shrinkToFit="1"/>
      <protection/>
    </xf>
    <xf numFmtId="0" fontId="10" fillId="34" borderId="16" xfId="0" applyNumberFormat="1" applyFont="1" applyFill="1" applyBorder="1" applyAlignment="1" applyProtection="1">
      <alignment horizontal="center"/>
      <protection/>
    </xf>
    <xf numFmtId="0" fontId="10" fillId="0" borderId="16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 vertical="center"/>
      <protection hidden="1"/>
    </xf>
    <xf numFmtId="1" fontId="9" fillId="0" borderId="15" xfId="0" applyNumberFormat="1" applyFont="1" applyFill="1" applyBorder="1" applyAlignment="1" applyProtection="1">
      <alignment horizontal="center" shrinkToFit="1"/>
      <protection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49" fontId="3" fillId="33" borderId="17" xfId="0" applyNumberFormat="1" applyFont="1" applyFill="1" applyBorder="1" applyAlignment="1" applyProtection="1">
      <alignment horizontal="left" vertical="center"/>
      <protection hidden="1"/>
    </xf>
    <xf numFmtId="1" fontId="7" fillId="0" borderId="10" xfId="0" applyNumberFormat="1" applyFont="1" applyBorder="1" applyAlignment="1" applyProtection="1">
      <alignment horizontal="center" vertical="center" wrapText="1"/>
      <protection hidden="1"/>
    </xf>
    <xf numFmtId="2" fontId="5" fillId="0" borderId="0" xfId="0" applyNumberFormat="1" applyFont="1" applyFill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 vertical="center"/>
      <protection hidden="1"/>
    </xf>
    <xf numFmtId="2" fontId="7" fillId="0" borderId="11" xfId="0" applyNumberFormat="1" applyFont="1" applyBorder="1" applyAlignment="1" applyProtection="1">
      <alignment horizontal="center" vertical="center"/>
      <protection hidden="1"/>
    </xf>
    <xf numFmtId="2" fontId="3" fillId="0" borderId="18" xfId="0" applyNumberFormat="1" applyFont="1" applyFill="1" applyBorder="1" applyAlignment="1" applyProtection="1">
      <alignment horizontal="center"/>
      <protection hidden="1"/>
    </xf>
    <xf numFmtId="2" fontId="3" fillId="0" borderId="19" xfId="0" applyNumberFormat="1" applyFont="1" applyFill="1" applyBorder="1" applyAlignment="1" applyProtection="1">
      <alignment horizontal="center"/>
      <protection hidden="1"/>
    </xf>
    <xf numFmtId="2" fontId="3" fillId="0" borderId="20" xfId="0" applyNumberFormat="1" applyFont="1" applyFill="1" applyBorder="1" applyAlignment="1" applyProtection="1">
      <alignment horizontal="center"/>
      <protection hidden="1"/>
    </xf>
    <xf numFmtId="2" fontId="3" fillId="0" borderId="21" xfId="0" applyNumberFormat="1" applyFont="1" applyFill="1" applyBorder="1" applyAlignment="1" applyProtection="1">
      <alignment horizontal="center"/>
      <protection hidden="1"/>
    </xf>
    <xf numFmtId="2" fontId="3" fillId="0" borderId="22" xfId="0" applyNumberFormat="1" applyFont="1" applyFill="1" applyBorder="1" applyAlignment="1" applyProtection="1">
      <alignment horizontal="center"/>
      <protection hidden="1"/>
    </xf>
    <xf numFmtId="2" fontId="3" fillId="0" borderId="23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9" fontId="3" fillId="33" borderId="24" xfId="0" applyNumberFormat="1" applyFont="1" applyFill="1" applyBorder="1" applyAlignment="1" applyProtection="1">
      <alignment horizontal="left" vertical="center"/>
      <protection hidden="1"/>
    </xf>
    <xf numFmtId="49" fontId="3" fillId="33" borderId="25" xfId="0" applyNumberFormat="1" applyFont="1" applyFill="1" applyBorder="1" applyAlignment="1" applyProtection="1">
      <alignment horizontal="center" vertical="center"/>
      <protection hidden="1"/>
    </xf>
    <xf numFmtId="49" fontId="8" fillId="33" borderId="24" xfId="0" applyNumberFormat="1" applyFont="1" applyFill="1" applyBorder="1" applyAlignment="1" applyProtection="1">
      <alignment horizontal="left" vertical="center"/>
      <protection hidden="1"/>
    </xf>
    <xf numFmtId="49" fontId="3" fillId="33" borderId="26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Alignment="1">
      <alignment/>
    </xf>
    <xf numFmtId="0" fontId="10" fillId="33" borderId="16" xfId="0" applyNumberFormat="1" applyFont="1" applyFill="1" applyBorder="1" applyAlignment="1" applyProtection="1">
      <alignment horizontal="center"/>
      <protection/>
    </xf>
    <xf numFmtId="2" fontId="3" fillId="33" borderId="18" xfId="0" applyNumberFormat="1" applyFont="1" applyFill="1" applyBorder="1" applyAlignment="1" applyProtection="1">
      <alignment horizontal="center"/>
      <protection hidden="1"/>
    </xf>
    <xf numFmtId="2" fontId="3" fillId="33" borderId="19" xfId="0" applyNumberFormat="1" applyFont="1" applyFill="1" applyBorder="1" applyAlignment="1" applyProtection="1">
      <alignment horizontal="center"/>
      <protection hidden="1"/>
    </xf>
    <xf numFmtId="4" fontId="9" fillId="33" borderId="15" xfId="0" applyNumberFormat="1" applyFont="1" applyFill="1" applyBorder="1" applyAlignment="1" applyProtection="1">
      <alignment horizontal="center" shrinkToFit="1"/>
      <protection/>
    </xf>
    <xf numFmtId="1" fontId="9" fillId="33" borderId="15" xfId="0" applyNumberFormat="1" applyFont="1" applyFill="1" applyBorder="1" applyAlignment="1" applyProtection="1">
      <alignment horizontal="center" shrinkToFit="1"/>
      <protection/>
    </xf>
    <xf numFmtId="2" fontId="3" fillId="33" borderId="20" xfId="0" applyNumberFormat="1" applyFont="1" applyFill="1" applyBorder="1" applyAlignment="1" applyProtection="1">
      <alignment horizontal="center"/>
      <protection hidden="1"/>
    </xf>
    <xf numFmtId="2" fontId="3" fillId="33" borderId="21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2" fontId="3" fillId="33" borderId="20" xfId="0" applyNumberFormat="1" applyFont="1" applyFill="1" applyBorder="1" applyAlignment="1" applyProtection="1">
      <alignment horizontal="center" vertical="center"/>
      <protection hidden="1"/>
    </xf>
    <xf numFmtId="2" fontId="3" fillId="33" borderId="31" xfId="0" applyNumberFormat="1" applyFont="1" applyFill="1" applyBorder="1" applyAlignment="1" applyProtection="1">
      <alignment horizontal="center" vertical="center"/>
      <protection hidden="1"/>
    </xf>
    <xf numFmtId="2" fontId="3" fillId="33" borderId="22" xfId="0" applyNumberFormat="1" applyFont="1" applyFill="1" applyBorder="1" applyAlignment="1" applyProtection="1">
      <alignment horizontal="center" vertical="center"/>
      <protection hidden="1"/>
    </xf>
    <xf numFmtId="2" fontId="14" fillId="33" borderId="31" xfId="0" applyNumberFormat="1" applyFont="1" applyFill="1" applyBorder="1" applyAlignment="1" applyProtection="1">
      <alignment horizontal="center" vertical="center"/>
      <protection hidden="1"/>
    </xf>
    <xf numFmtId="2" fontId="14" fillId="33" borderId="20" xfId="0" applyNumberFormat="1" applyFont="1" applyFill="1" applyBorder="1" applyAlignment="1" applyProtection="1">
      <alignment horizontal="center" vertical="center"/>
      <protection hidden="1"/>
    </xf>
    <xf numFmtId="2" fontId="3" fillId="0" borderId="31" xfId="0" applyNumberFormat="1" applyFont="1" applyFill="1" applyBorder="1" applyAlignment="1" applyProtection="1">
      <alignment horizontal="center"/>
      <protection hidden="1"/>
    </xf>
    <xf numFmtId="2" fontId="3" fillId="0" borderId="32" xfId="0" applyNumberFormat="1" applyFont="1" applyFill="1" applyBorder="1" applyAlignment="1" applyProtection="1">
      <alignment horizontal="center"/>
      <protection hidden="1"/>
    </xf>
    <xf numFmtId="4" fontId="9" fillId="0" borderId="33" xfId="0" applyNumberFormat="1" applyFont="1" applyFill="1" applyBorder="1" applyAlignment="1" applyProtection="1">
      <alignment horizontal="center" shrinkToFit="1"/>
      <protection/>
    </xf>
    <xf numFmtId="0" fontId="10" fillId="33" borderId="34" xfId="0" applyNumberFormat="1" applyFont="1" applyFill="1" applyBorder="1" applyAlignment="1" applyProtection="1">
      <alignment horizontal="center"/>
      <protection/>
    </xf>
    <xf numFmtId="2" fontId="3" fillId="33" borderId="31" xfId="0" applyNumberFormat="1" applyFont="1" applyFill="1" applyBorder="1" applyAlignment="1" applyProtection="1">
      <alignment horizontal="center"/>
      <protection hidden="1"/>
    </xf>
    <xf numFmtId="2" fontId="3" fillId="33" borderId="32" xfId="0" applyNumberFormat="1" applyFont="1" applyFill="1" applyBorder="1" applyAlignment="1" applyProtection="1">
      <alignment horizontal="center"/>
      <protection hidden="1"/>
    </xf>
    <xf numFmtId="4" fontId="9" fillId="33" borderId="33" xfId="0" applyNumberFormat="1" applyFont="1" applyFill="1" applyBorder="1" applyAlignment="1" applyProtection="1">
      <alignment horizontal="center" shrinkToFit="1"/>
      <protection/>
    </xf>
    <xf numFmtId="1" fontId="9" fillId="33" borderId="33" xfId="0" applyNumberFormat="1" applyFont="1" applyFill="1" applyBorder="1" applyAlignment="1" applyProtection="1">
      <alignment horizontal="center" shrinkToFit="1"/>
      <protection/>
    </xf>
    <xf numFmtId="0" fontId="10" fillId="33" borderId="35" xfId="0" applyNumberFormat="1" applyFont="1" applyFill="1" applyBorder="1" applyAlignment="1" applyProtection="1">
      <alignment horizontal="center"/>
      <protection/>
    </xf>
    <xf numFmtId="0" fontId="10" fillId="33" borderId="36" xfId="0" applyNumberFormat="1" applyFont="1" applyFill="1" applyBorder="1" applyAlignment="1" applyProtection="1">
      <alignment horizontal="center"/>
      <protection/>
    </xf>
    <xf numFmtId="0" fontId="10" fillId="0" borderId="36" xfId="0" applyNumberFormat="1" applyFont="1" applyFill="1" applyBorder="1" applyAlignment="1" applyProtection="1">
      <alignment horizontal="center"/>
      <protection/>
    </xf>
    <xf numFmtId="49" fontId="3" fillId="33" borderId="37" xfId="0" applyNumberFormat="1" applyFont="1" applyFill="1" applyBorder="1" applyAlignment="1" applyProtection="1">
      <alignment horizontal="center" vertical="center"/>
      <protection hidden="1"/>
    </xf>
    <xf numFmtId="49" fontId="8" fillId="33" borderId="38" xfId="0" applyNumberFormat="1" applyFont="1" applyFill="1" applyBorder="1" applyAlignment="1" applyProtection="1">
      <alignment horizontal="left" vertical="center"/>
      <protection hidden="1"/>
    </xf>
    <xf numFmtId="49" fontId="3" fillId="33" borderId="38" xfId="0" applyNumberFormat="1" applyFont="1" applyFill="1" applyBorder="1" applyAlignment="1" applyProtection="1">
      <alignment horizontal="left" vertical="center"/>
      <protection hidden="1"/>
    </xf>
    <xf numFmtId="4" fontId="9" fillId="0" borderId="39" xfId="0" applyNumberFormat="1" applyFont="1" applyFill="1" applyBorder="1" applyAlignment="1" applyProtection="1">
      <alignment horizontal="center" shrinkToFit="1"/>
      <protection/>
    </xf>
    <xf numFmtId="0" fontId="10" fillId="0" borderId="40" xfId="0" applyNumberFormat="1" applyFont="1" applyFill="1" applyBorder="1" applyAlignment="1" applyProtection="1">
      <alignment horizontal="center"/>
      <protection/>
    </xf>
    <xf numFmtId="1" fontId="9" fillId="0" borderId="39" xfId="0" applyNumberFormat="1" applyFont="1" applyFill="1" applyBorder="1" applyAlignment="1" applyProtection="1">
      <alignment horizontal="center" shrinkToFit="1"/>
      <protection/>
    </xf>
    <xf numFmtId="0" fontId="10" fillId="0" borderId="41" xfId="0" applyNumberFormat="1" applyFont="1" applyFill="1" applyBorder="1" applyAlignment="1" applyProtection="1">
      <alignment horizontal="center"/>
      <protection/>
    </xf>
    <xf numFmtId="49" fontId="7" fillId="0" borderId="42" xfId="0" applyNumberFormat="1" applyFont="1" applyBorder="1" applyAlignment="1" applyProtection="1">
      <alignment horizontal="center" vertical="center"/>
      <protection hidden="1"/>
    </xf>
    <xf numFmtId="49" fontId="7" fillId="0" borderId="11" xfId="0" applyNumberFormat="1" applyFont="1" applyBorder="1" applyAlignment="1" applyProtection="1">
      <alignment horizontal="center" vertical="center"/>
      <protection hidden="1"/>
    </xf>
    <xf numFmtId="49" fontId="7" fillId="0" borderId="14" xfId="0" applyNumberFormat="1" applyFont="1" applyBorder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horizontal="center"/>
      <protection hidden="1"/>
    </xf>
    <xf numFmtId="49" fontId="5" fillId="35" borderId="0" xfId="0" applyNumberFormat="1" applyFont="1" applyFill="1" applyAlignment="1" applyProtection="1">
      <alignment horizontal="center"/>
      <protection hidden="1"/>
    </xf>
    <xf numFmtId="0" fontId="5" fillId="35" borderId="0" xfId="0" applyFont="1" applyFill="1" applyAlignment="1" applyProtection="1">
      <alignment horizontal="center"/>
      <protection hidden="1" locked="0"/>
    </xf>
    <xf numFmtId="0" fontId="6" fillId="0" borderId="0" xfId="0" applyFont="1" applyFill="1" applyAlignment="1" applyProtection="1">
      <alignment horizont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 textRotation="90"/>
      <protection hidden="1"/>
    </xf>
    <xf numFmtId="0" fontId="11" fillId="0" borderId="17" xfId="0" applyFont="1" applyBorder="1" applyAlignment="1" applyProtection="1">
      <alignment horizontal="center" vertical="center" textRotation="90"/>
      <protection hidden="1"/>
    </xf>
    <xf numFmtId="0" fontId="11" fillId="0" borderId="25" xfId="0" applyFont="1" applyBorder="1" applyAlignment="1" applyProtection="1">
      <alignment horizontal="center" vertical="center" textRotation="90" wrapText="1"/>
      <protection hidden="1"/>
    </xf>
    <xf numFmtId="0" fontId="11" fillId="0" borderId="35" xfId="0" applyFont="1" applyBorder="1" applyAlignment="1" applyProtection="1">
      <alignment/>
      <protection hidden="1"/>
    </xf>
    <xf numFmtId="0" fontId="11" fillId="0" borderId="32" xfId="0" applyFont="1" applyBorder="1" applyAlignment="1" applyProtection="1">
      <alignment horizontal="center" vertical="center" textRotation="90" wrapText="1"/>
      <protection hidden="1"/>
    </xf>
    <xf numFmtId="0" fontId="11" fillId="0" borderId="43" xfId="0" applyFont="1" applyBorder="1" applyAlignment="1" applyProtection="1">
      <alignment horizontal="center" vertical="center" textRotation="90" wrapText="1"/>
      <protection hidden="1"/>
    </xf>
    <xf numFmtId="164" fontId="12" fillId="0" borderId="27" xfId="0" applyNumberFormat="1" applyFont="1" applyBorder="1" applyAlignment="1" applyProtection="1">
      <alignment horizontal="center" vertical="center" textRotation="90" wrapText="1"/>
      <protection hidden="1"/>
    </xf>
    <xf numFmtId="164" fontId="12" fillId="0" borderId="17" xfId="0" applyNumberFormat="1" applyFont="1" applyBorder="1" applyAlignment="1" applyProtection="1">
      <alignment horizontal="center" vertical="center" textRotation="90" wrapText="1"/>
      <protection hidden="1"/>
    </xf>
    <xf numFmtId="164" fontId="9" fillId="0" borderId="44" xfId="0" applyNumberFormat="1" applyFont="1" applyBorder="1" applyAlignment="1" applyProtection="1">
      <alignment horizontal="center" vertical="center" textRotation="90" wrapText="1"/>
      <protection hidden="1"/>
    </xf>
    <xf numFmtId="164" fontId="9" fillId="0" borderId="45" xfId="0" applyNumberFormat="1" applyFont="1" applyBorder="1" applyAlignment="1" applyProtection="1">
      <alignment horizontal="center" vertical="center" textRotation="90" wrapText="1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3" fillId="33" borderId="26" xfId="0" applyFont="1" applyFill="1" applyBorder="1" applyAlignment="1" applyProtection="1">
      <alignment horizontal="center" vertical="center" shrinkToFit="1"/>
      <protection hidden="1"/>
    </xf>
    <xf numFmtId="0" fontId="3" fillId="33" borderId="37" xfId="0" applyFont="1" applyFill="1" applyBorder="1" applyAlignment="1" applyProtection="1">
      <alignment horizontal="center" vertical="center" shrinkToFit="1"/>
      <protection hidden="1"/>
    </xf>
    <xf numFmtId="1" fontId="13" fillId="33" borderId="46" xfId="0" applyNumberFormat="1" applyFont="1" applyFill="1" applyBorder="1" applyAlignment="1" applyProtection="1">
      <alignment horizontal="center" vertical="center"/>
      <protection hidden="1"/>
    </xf>
    <xf numFmtId="1" fontId="13" fillId="33" borderId="47" xfId="0" applyNumberFormat="1" applyFont="1" applyFill="1" applyBorder="1" applyAlignment="1" applyProtection="1">
      <alignment horizontal="center" vertical="center"/>
      <protection hidden="1"/>
    </xf>
    <xf numFmtId="1" fontId="3" fillId="33" borderId="20" xfId="0" applyNumberFormat="1" applyFont="1" applyFill="1" applyBorder="1" applyAlignment="1" applyProtection="1">
      <alignment horizontal="center" vertical="center"/>
      <protection hidden="1"/>
    </xf>
    <xf numFmtId="1" fontId="3" fillId="33" borderId="22" xfId="0" applyNumberFormat="1" applyFont="1" applyFill="1" applyBorder="1" applyAlignment="1" applyProtection="1">
      <alignment horizontal="center" vertical="center"/>
      <protection hidden="1"/>
    </xf>
    <xf numFmtId="1" fontId="13" fillId="33" borderId="48" xfId="0" applyNumberFormat="1" applyFont="1" applyFill="1" applyBorder="1" applyAlignment="1" applyProtection="1">
      <alignment horizontal="center" vertical="center"/>
      <protection hidden="1"/>
    </xf>
    <xf numFmtId="1" fontId="13" fillId="33" borderId="49" xfId="0" applyNumberFormat="1" applyFont="1" applyFill="1" applyBorder="1" applyAlignment="1" applyProtection="1">
      <alignment horizontal="center" vertical="center"/>
      <protection hidden="1"/>
    </xf>
    <xf numFmtId="2" fontId="3" fillId="33" borderId="20" xfId="0" applyNumberFormat="1" applyFont="1" applyFill="1" applyBorder="1" applyAlignment="1" applyProtection="1">
      <alignment horizontal="center" vertical="center"/>
      <protection hidden="1"/>
    </xf>
    <xf numFmtId="2" fontId="3" fillId="33" borderId="22" xfId="0" applyNumberFormat="1" applyFont="1" applyFill="1" applyBorder="1" applyAlignment="1" applyProtection="1">
      <alignment horizontal="center" vertical="center"/>
      <protection hidden="1"/>
    </xf>
    <xf numFmtId="1" fontId="13" fillId="33" borderId="50" xfId="0" applyNumberFormat="1" applyFont="1" applyFill="1" applyBorder="1" applyAlignment="1" applyProtection="1">
      <alignment horizontal="center" vertical="center"/>
      <protection hidden="1"/>
    </xf>
    <xf numFmtId="1" fontId="9" fillId="33" borderId="13" xfId="0" applyNumberFormat="1" applyFont="1" applyFill="1" applyBorder="1" applyAlignment="1" applyProtection="1">
      <alignment horizontal="center" vertical="center"/>
      <protection hidden="1"/>
    </xf>
    <xf numFmtId="1" fontId="9" fillId="33" borderId="38" xfId="0" applyNumberFormat="1" applyFont="1" applyFill="1" applyBorder="1" applyAlignment="1" applyProtection="1">
      <alignment horizontal="center" vertical="center"/>
      <protection hidden="1"/>
    </xf>
    <xf numFmtId="1" fontId="6" fillId="33" borderId="51" xfId="0" applyNumberFormat="1" applyFont="1" applyFill="1" applyBorder="1" applyAlignment="1" applyProtection="1">
      <alignment horizontal="center" vertical="center"/>
      <protection hidden="1"/>
    </xf>
    <xf numFmtId="1" fontId="6" fillId="33" borderId="52" xfId="0" applyNumberFormat="1" applyFont="1" applyFill="1" applyBorder="1" applyAlignment="1" applyProtection="1">
      <alignment horizontal="center" vertical="center"/>
      <protection hidden="1"/>
    </xf>
    <xf numFmtId="1" fontId="3" fillId="33" borderId="24" xfId="0" applyNumberFormat="1" applyFont="1" applyFill="1" applyBorder="1" applyAlignment="1" applyProtection="1">
      <alignment horizontal="center" vertical="center"/>
      <protection hidden="1"/>
    </xf>
    <xf numFmtId="1" fontId="3" fillId="33" borderId="13" xfId="0" applyNumberFormat="1" applyFont="1" applyFill="1" applyBorder="1" applyAlignment="1" applyProtection="1">
      <alignment horizontal="center" vertical="center"/>
      <protection hidden="1"/>
    </xf>
    <xf numFmtId="0" fontId="3" fillId="33" borderId="24" xfId="0" applyFont="1" applyFill="1" applyBorder="1" applyAlignment="1" applyProtection="1">
      <alignment horizontal="left" vertical="center" wrapText="1" indent="1"/>
      <protection hidden="1"/>
    </xf>
    <xf numFmtId="0" fontId="3" fillId="33" borderId="13" xfId="0" applyFont="1" applyFill="1" applyBorder="1" applyAlignment="1" applyProtection="1">
      <alignment horizontal="left" vertical="center" wrapText="1" indent="1"/>
      <protection hidden="1"/>
    </xf>
    <xf numFmtId="0" fontId="3" fillId="33" borderId="24" xfId="0" applyFont="1" applyFill="1" applyBorder="1" applyAlignment="1" applyProtection="1">
      <alignment horizontal="center" vertical="center" shrinkToFit="1"/>
      <protection hidden="1"/>
    </xf>
    <xf numFmtId="0" fontId="3" fillId="33" borderId="13" xfId="0" applyFont="1" applyFill="1" applyBorder="1" applyAlignment="1" applyProtection="1">
      <alignment horizontal="center" vertical="center" shrinkToFit="1"/>
      <protection hidden="1"/>
    </xf>
    <xf numFmtId="1" fontId="13" fillId="33" borderId="53" xfId="0" applyNumberFormat="1" applyFont="1" applyFill="1" applyBorder="1" applyAlignment="1" applyProtection="1">
      <alignment horizontal="center" vertical="center"/>
      <protection hidden="1"/>
    </xf>
    <xf numFmtId="1" fontId="3" fillId="33" borderId="38" xfId="0" applyNumberFormat="1" applyFont="1" applyFill="1" applyBorder="1" applyAlignment="1" applyProtection="1">
      <alignment horizontal="center" vertical="center"/>
      <protection hidden="1"/>
    </xf>
    <xf numFmtId="0" fontId="3" fillId="33" borderId="26" xfId="0" applyFont="1" applyFill="1" applyBorder="1" applyAlignment="1" applyProtection="1">
      <alignment horizontal="left" vertical="center" wrapText="1" indent="1"/>
      <protection hidden="1"/>
    </xf>
    <xf numFmtId="0" fontId="3" fillId="33" borderId="37" xfId="0" applyFont="1" applyFill="1" applyBorder="1" applyAlignment="1" applyProtection="1">
      <alignment horizontal="left" vertical="center" wrapText="1" indent="1"/>
      <protection hidden="1"/>
    </xf>
    <xf numFmtId="1" fontId="9" fillId="33" borderId="24" xfId="0" applyNumberFormat="1" applyFont="1" applyFill="1" applyBorder="1" applyAlignment="1" applyProtection="1">
      <alignment horizontal="center" vertical="center"/>
      <protection hidden="1"/>
    </xf>
    <xf numFmtId="1" fontId="6" fillId="33" borderId="35" xfId="0" applyNumberFormat="1" applyFont="1" applyFill="1" applyBorder="1" applyAlignment="1" applyProtection="1">
      <alignment horizontal="center" vertical="center"/>
      <protection hidden="1"/>
    </xf>
    <xf numFmtId="1" fontId="3" fillId="33" borderId="31" xfId="0" applyNumberFormat="1" applyFont="1" applyFill="1" applyBorder="1" applyAlignment="1" applyProtection="1">
      <alignment horizontal="center" vertical="center"/>
      <protection hidden="1"/>
    </xf>
    <xf numFmtId="2" fontId="3" fillId="33" borderId="31" xfId="0" applyNumberFormat="1" applyFont="1" applyFill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 textRotation="90" wrapText="1"/>
      <protection hidden="1"/>
    </xf>
    <xf numFmtId="0" fontId="3" fillId="33" borderId="38" xfId="0" applyFont="1" applyFill="1" applyBorder="1" applyAlignment="1" applyProtection="1">
      <alignment horizontal="left" vertical="center" wrapText="1" indent="1"/>
      <protection hidden="1"/>
    </xf>
    <xf numFmtId="0" fontId="3" fillId="33" borderId="38" xfId="0" applyFont="1" applyFill="1" applyBorder="1" applyAlignment="1" applyProtection="1">
      <alignment horizontal="center" vertical="center" shrinkToFi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2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6.57421875" style="0" customWidth="1"/>
  </cols>
  <sheetData>
    <row r="1" spans="1:13" ht="26.25">
      <c r="A1" s="88" t="s">
        <v>98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8">
      <c r="A3" s="50"/>
      <c r="B3" s="89" t="s">
        <v>99</v>
      </c>
      <c r="C3" s="89"/>
      <c r="D3" s="89"/>
      <c r="E3" s="89"/>
      <c r="F3" s="50"/>
      <c r="G3" s="89" t="s">
        <v>117</v>
      </c>
      <c r="H3" s="89"/>
      <c r="I3" s="89"/>
      <c r="J3" s="89"/>
      <c r="K3" s="89"/>
      <c r="L3" s="89"/>
      <c r="M3" s="50"/>
    </row>
    <row r="4" spans="1:13" ht="16.5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8.75" thickBot="1">
      <c r="A5" s="51"/>
      <c r="B5" s="52" t="s">
        <v>49</v>
      </c>
      <c r="C5" s="53"/>
      <c r="D5" s="90"/>
      <c r="E5" s="90"/>
      <c r="F5" s="90"/>
      <c r="G5" s="90"/>
      <c r="H5" s="90"/>
      <c r="I5" s="90"/>
      <c r="J5" s="90"/>
      <c r="K5" s="90"/>
      <c r="L5" s="54"/>
      <c r="M5" s="54"/>
    </row>
    <row r="6" spans="1:13" ht="48" customHeight="1">
      <c r="A6" s="91" t="s">
        <v>100</v>
      </c>
      <c r="B6" s="91" t="s">
        <v>101</v>
      </c>
      <c r="C6" s="91" t="s">
        <v>102</v>
      </c>
      <c r="D6" s="93" t="s">
        <v>103</v>
      </c>
      <c r="E6" s="94"/>
      <c r="F6" s="95" t="s">
        <v>104</v>
      </c>
      <c r="G6" s="95"/>
      <c r="H6" s="93" t="s">
        <v>105</v>
      </c>
      <c r="I6" s="95"/>
      <c r="J6" s="96" t="s">
        <v>106</v>
      </c>
      <c r="K6" s="95"/>
      <c r="L6" s="97" t="s">
        <v>107</v>
      </c>
      <c r="M6" s="99" t="s">
        <v>108</v>
      </c>
    </row>
    <row r="7" spans="1:13" ht="12.75" customHeight="1">
      <c r="A7" s="92"/>
      <c r="B7" s="92"/>
      <c r="C7" s="92"/>
      <c r="D7" s="56" t="s">
        <v>110</v>
      </c>
      <c r="E7" s="101" t="s">
        <v>109</v>
      </c>
      <c r="F7" s="56" t="s">
        <v>110</v>
      </c>
      <c r="G7" s="90" t="s">
        <v>109</v>
      </c>
      <c r="H7" s="102" t="s">
        <v>111</v>
      </c>
      <c r="I7" s="90" t="s">
        <v>109</v>
      </c>
      <c r="J7" s="57" t="s">
        <v>112</v>
      </c>
      <c r="K7" s="90" t="s">
        <v>109</v>
      </c>
      <c r="L7" s="98"/>
      <c r="M7" s="100"/>
    </row>
    <row r="8" spans="1:13" ht="13.5" customHeight="1" thickBot="1">
      <c r="A8" s="92"/>
      <c r="B8" s="92"/>
      <c r="C8" s="92"/>
      <c r="D8" s="58" t="s">
        <v>113</v>
      </c>
      <c r="E8" s="101"/>
      <c r="F8" s="59" t="s">
        <v>113</v>
      </c>
      <c r="G8" s="90"/>
      <c r="H8" s="103"/>
      <c r="I8" s="90"/>
      <c r="J8" s="58" t="s">
        <v>114</v>
      </c>
      <c r="K8" s="90"/>
      <c r="L8" s="98"/>
      <c r="M8" s="100"/>
    </row>
    <row r="9" spans="1:13" ht="12.75" customHeight="1">
      <c r="A9" s="119">
        <v>2</v>
      </c>
      <c r="B9" s="121" t="s">
        <v>50</v>
      </c>
      <c r="C9" s="123" t="s">
        <v>115</v>
      </c>
      <c r="D9" s="63">
        <v>36.69</v>
      </c>
      <c r="E9" s="125">
        <v>1</v>
      </c>
      <c r="F9" s="63">
        <v>61.8</v>
      </c>
      <c r="G9" s="125">
        <v>1</v>
      </c>
      <c r="H9" s="131">
        <v>0</v>
      </c>
      <c r="I9" s="114">
        <v>1</v>
      </c>
      <c r="J9" s="132">
        <v>96.79999999999998</v>
      </c>
      <c r="K9" s="114">
        <v>1</v>
      </c>
      <c r="L9" s="129">
        <v>4</v>
      </c>
      <c r="M9" s="130">
        <v>1</v>
      </c>
    </row>
    <row r="10" spans="1:13" ht="13.5" customHeight="1">
      <c r="A10" s="120"/>
      <c r="B10" s="122"/>
      <c r="C10" s="124"/>
      <c r="D10" s="60">
        <v>36.29</v>
      </c>
      <c r="E10" s="106"/>
      <c r="F10" s="60">
        <v>61.3</v>
      </c>
      <c r="G10" s="106"/>
      <c r="H10" s="108"/>
      <c r="I10" s="110"/>
      <c r="J10" s="112"/>
      <c r="K10" s="110"/>
      <c r="L10" s="115"/>
      <c r="M10" s="117"/>
    </row>
    <row r="11" spans="1:13" ht="12.75" customHeight="1">
      <c r="A11" s="120">
        <v>1</v>
      </c>
      <c r="B11" s="127" t="s">
        <v>4</v>
      </c>
      <c r="C11" s="104" t="s">
        <v>115</v>
      </c>
      <c r="D11" s="60" t="s">
        <v>116</v>
      </c>
      <c r="E11" s="106">
        <v>2</v>
      </c>
      <c r="F11" s="64">
        <v>64.53</v>
      </c>
      <c r="G11" s="106">
        <v>2</v>
      </c>
      <c r="H11" s="108">
        <v>1</v>
      </c>
      <c r="I11" s="110">
        <v>2</v>
      </c>
      <c r="J11" s="112">
        <v>99.62</v>
      </c>
      <c r="K11" s="110">
        <v>2</v>
      </c>
      <c r="L11" s="115">
        <v>8</v>
      </c>
      <c r="M11" s="117">
        <v>2</v>
      </c>
    </row>
    <row r="12" spans="1:13" ht="12.75" customHeight="1" thickBot="1">
      <c r="A12" s="126"/>
      <c r="B12" s="128"/>
      <c r="C12" s="105"/>
      <c r="D12" s="62" t="s">
        <v>116</v>
      </c>
      <c r="E12" s="107"/>
      <c r="F12" s="62">
        <v>62.96</v>
      </c>
      <c r="G12" s="107"/>
      <c r="H12" s="109"/>
      <c r="I12" s="111"/>
      <c r="J12" s="113"/>
      <c r="K12" s="111"/>
      <c r="L12" s="116"/>
      <c r="M12" s="118"/>
    </row>
    <row r="15" ht="13.5" thickBot="1"/>
    <row r="16" spans="1:15" ht="18.75" thickBot="1">
      <c r="A16" s="51"/>
      <c r="B16" s="52" t="s">
        <v>16</v>
      </c>
      <c r="C16" s="53"/>
      <c r="D16" s="90"/>
      <c r="E16" s="90"/>
      <c r="F16" s="90"/>
      <c r="G16" s="90"/>
      <c r="H16" s="90"/>
      <c r="I16" s="90"/>
      <c r="J16" s="90"/>
      <c r="K16" s="90"/>
      <c r="L16" s="53"/>
      <c r="M16" s="54"/>
      <c r="N16" s="55"/>
      <c r="O16" s="54"/>
    </row>
    <row r="17" spans="1:13" ht="51" customHeight="1">
      <c r="A17" s="91" t="s">
        <v>100</v>
      </c>
      <c r="B17" s="91" t="s">
        <v>101</v>
      </c>
      <c r="C17" s="91" t="s">
        <v>102</v>
      </c>
      <c r="D17" s="93" t="s">
        <v>103</v>
      </c>
      <c r="E17" s="94"/>
      <c r="F17" s="95" t="s">
        <v>104</v>
      </c>
      <c r="G17" s="95"/>
      <c r="H17" s="93" t="s">
        <v>105</v>
      </c>
      <c r="I17" s="95"/>
      <c r="J17" s="96" t="s">
        <v>106</v>
      </c>
      <c r="K17" s="133"/>
      <c r="L17" s="97" t="s">
        <v>107</v>
      </c>
      <c r="M17" s="99" t="s">
        <v>108</v>
      </c>
    </row>
    <row r="18" spans="1:13" ht="12.75" customHeight="1">
      <c r="A18" s="92"/>
      <c r="B18" s="92"/>
      <c r="C18" s="92"/>
      <c r="D18" s="56" t="s">
        <v>110</v>
      </c>
      <c r="E18" s="101" t="s">
        <v>109</v>
      </c>
      <c r="F18" s="56" t="s">
        <v>110</v>
      </c>
      <c r="G18" s="90" t="s">
        <v>109</v>
      </c>
      <c r="H18" s="102" t="s">
        <v>111</v>
      </c>
      <c r="I18" s="90" t="s">
        <v>109</v>
      </c>
      <c r="J18" s="57" t="s">
        <v>112</v>
      </c>
      <c r="K18" s="101" t="s">
        <v>109</v>
      </c>
      <c r="L18" s="98"/>
      <c r="M18" s="100"/>
    </row>
    <row r="19" spans="1:13" ht="12.75" customHeight="1" thickBot="1">
      <c r="A19" s="92"/>
      <c r="B19" s="92"/>
      <c r="C19" s="92"/>
      <c r="D19" s="58" t="s">
        <v>113</v>
      </c>
      <c r="E19" s="101"/>
      <c r="F19" s="59" t="s">
        <v>113</v>
      </c>
      <c r="G19" s="90"/>
      <c r="H19" s="103"/>
      <c r="I19" s="90"/>
      <c r="J19" s="58" t="s">
        <v>114</v>
      </c>
      <c r="K19" s="101"/>
      <c r="L19" s="98"/>
      <c r="M19" s="100"/>
    </row>
    <row r="20" spans="1:13" ht="12.75" customHeight="1">
      <c r="A20" s="119">
        <v>2</v>
      </c>
      <c r="B20" s="121" t="s">
        <v>0</v>
      </c>
      <c r="C20" s="123" t="s">
        <v>115</v>
      </c>
      <c r="D20" s="61">
        <v>38.96</v>
      </c>
      <c r="E20" s="125">
        <v>2</v>
      </c>
      <c r="F20" s="63">
        <v>67.09</v>
      </c>
      <c r="G20" s="125">
        <v>1</v>
      </c>
      <c r="H20" s="131">
        <v>0</v>
      </c>
      <c r="I20" s="114">
        <v>1</v>
      </c>
      <c r="J20" s="132">
        <v>94.9</v>
      </c>
      <c r="K20" s="114">
        <v>1</v>
      </c>
      <c r="L20" s="129">
        <v>5</v>
      </c>
      <c r="M20" s="130">
        <v>1</v>
      </c>
    </row>
    <row r="21" spans="1:13" ht="12.75" customHeight="1">
      <c r="A21" s="120"/>
      <c r="B21" s="122"/>
      <c r="C21" s="124"/>
      <c r="D21" s="64">
        <v>67.27</v>
      </c>
      <c r="E21" s="106"/>
      <c r="F21" s="60">
        <v>65.54</v>
      </c>
      <c r="G21" s="106"/>
      <c r="H21" s="108"/>
      <c r="I21" s="110"/>
      <c r="J21" s="112"/>
      <c r="K21" s="110"/>
      <c r="L21" s="115"/>
      <c r="M21" s="117"/>
    </row>
    <row r="22" spans="1:13" ht="12.75" customHeight="1">
      <c r="A22" s="120">
        <v>1</v>
      </c>
      <c r="B22" s="127" t="s">
        <v>20</v>
      </c>
      <c r="C22" s="104" t="s">
        <v>118</v>
      </c>
      <c r="D22" s="64" t="s">
        <v>116</v>
      </c>
      <c r="E22" s="106">
        <v>1</v>
      </c>
      <c r="F22" s="60">
        <v>75.89</v>
      </c>
      <c r="G22" s="106">
        <v>2</v>
      </c>
      <c r="H22" s="108">
        <v>4</v>
      </c>
      <c r="I22" s="110">
        <v>2</v>
      </c>
      <c r="J22" s="112">
        <v>118.67</v>
      </c>
      <c r="K22" s="110">
        <v>2</v>
      </c>
      <c r="L22" s="115">
        <v>7</v>
      </c>
      <c r="M22" s="117">
        <v>2</v>
      </c>
    </row>
    <row r="23" spans="1:13" ht="12.75" customHeight="1">
      <c r="A23" s="120"/>
      <c r="B23" s="127"/>
      <c r="C23" s="104"/>
      <c r="D23" s="60">
        <v>37.97</v>
      </c>
      <c r="E23" s="106"/>
      <c r="F23" s="64">
        <v>78.15</v>
      </c>
      <c r="G23" s="106"/>
      <c r="H23" s="108"/>
      <c r="I23" s="110"/>
      <c r="J23" s="112"/>
      <c r="K23" s="110"/>
      <c r="L23" s="115"/>
      <c r="M23" s="117"/>
    </row>
    <row r="24" spans="1:13" ht="12.75">
      <c r="A24" s="120">
        <v>3</v>
      </c>
      <c r="B24" s="122" t="s">
        <v>21</v>
      </c>
      <c r="C24" s="124" t="s">
        <v>119</v>
      </c>
      <c r="D24" s="60" t="s">
        <v>116</v>
      </c>
      <c r="E24" s="106">
        <v>3</v>
      </c>
      <c r="F24" s="64" t="s">
        <v>116</v>
      </c>
      <c r="G24" s="106">
        <v>3</v>
      </c>
      <c r="H24" s="108">
        <v>7</v>
      </c>
      <c r="I24" s="110">
        <v>3</v>
      </c>
      <c r="J24" s="112">
        <v>137.08</v>
      </c>
      <c r="K24" s="110">
        <v>3</v>
      </c>
      <c r="L24" s="115">
        <v>12</v>
      </c>
      <c r="M24" s="117">
        <v>3</v>
      </c>
    </row>
    <row r="25" spans="1:13" ht="13.5" thickBot="1">
      <c r="A25" s="126"/>
      <c r="B25" s="134"/>
      <c r="C25" s="135"/>
      <c r="D25" s="62" t="s">
        <v>116</v>
      </c>
      <c r="E25" s="107"/>
      <c r="F25" s="62">
        <v>82.47</v>
      </c>
      <c r="G25" s="107"/>
      <c r="H25" s="109"/>
      <c r="I25" s="111"/>
      <c r="J25" s="113"/>
      <c r="K25" s="111"/>
      <c r="L25" s="116"/>
      <c r="M25" s="118"/>
    </row>
  </sheetData>
  <sheetProtection/>
  <mergeCells count="94">
    <mergeCell ref="M24:M25"/>
    <mergeCell ref="I24:I25"/>
    <mergeCell ref="J24:J25"/>
    <mergeCell ref="K24:K25"/>
    <mergeCell ref="L24:L25"/>
    <mergeCell ref="L20:L21"/>
    <mergeCell ref="M20:M21"/>
    <mergeCell ref="L22:L23"/>
    <mergeCell ref="M22:M23"/>
    <mergeCell ref="A24:A25"/>
    <mergeCell ref="B24:B25"/>
    <mergeCell ref="C24:C25"/>
    <mergeCell ref="E24:E25"/>
    <mergeCell ref="G24:G25"/>
    <mergeCell ref="H24:H25"/>
    <mergeCell ref="G20:G21"/>
    <mergeCell ref="H20:H21"/>
    <mergeCell ref="I20:I21"/>
    <mergeCell ref="J20:J21"/>
    <mergeCell ref="K20:K21"/>
    <mergeCell ref="K22:K23"/>
    <mergeCell ref="G22:G23"/>
    <mergeCell ref="H22:H23"/>
    <mergeCell ref="I22:I23"/>
    <mergeCell ref="J22:J23"/>
    <mergeCell ref="A20:A21"/>
    <mergeCell ref="B20:B21"/>
    <mergeCell ref="C20:C21"/>
    <mergeCell ref="E20:E21"/>
    <mergeCell ref="A22:A23"/>
    <mergeCell ref="B22:B23"/>
    <mergeCell ref="C22:C23"/>
    <mergeCell ref="E22:E23"/>
    <mergeCell ref="J17:K17"/>
    <mergeCell ref="L17:L19"/>
    <mergeCell ref="M17:M19"/>
    <mergeCell ref="E18:E19"/>
    <mergeCell ref="G18:G19"/>
    <mergeCell ref="H18:H19"/>
    <mergeCell ref="I18:I19"/>
    <mergeCell ref="K18:K19"/>
    <mergeCell ref="A17:A19"/>
    <mergeCell ref="B17:B19"/>
    <mergeCell ref="C17:C19"/>
    <mergeCell ref="D17:E17"/>
    <mergeCell ref="F17:G17"/>
    <mergeCell ref="H17:I17"/>
    <mergeCell ref="L9:L10"/>
    <mergeCell ref="M9:M10"/>
    <mergeCell ref="D16:E16"/>
    <mergeCell ref="F16:G16"/>
    <mergeCell ref="H16:I16"/>
    <mergeCell ref="J16:K16"/>
    <mergeCell ref="G9:G10"/>
    <mergeCell ref="H9:H10"/>
    <mergeCell ref="I9:I10"/>
    <mergeCell ref="J9:J10"/>
    <mergeCell ref="K9:K10"/>
    <mergeCell ref="K11:K12"/>
    <mergeCell ref="L11:L12"/>
    <mergeCell ref="M11:M12"/>
    <mergeCell ref="A9:A10"/>
    <mergeCell ref="B9:B10"/>
    <mergeCell ref="C9:C10"/>
    <mergeCell ref="E9:E10"/>
    <mergeCell ref="A11:A12"/>
    <mergeCell ref="B11:B12"/>
    <mergeCell ref="C11:C12"/>
    <mergeCell ref="E11:E12"/>
    <mergeCell ref="G11:G12"/>
    <mergeCell ref="H11:H12"/>
    <mergeCell ref="I11:I12"/>
    <mergeCell ref="J11:J12"/>
    <mergeCell ref="J6:K6"/>
    <mergeCell ref="L6:L8"/>
    <mergeCell ref="M6:M8"/>
    <mergeCell ref="E7:E8"/>
    <mergeCell ref="G7:G8"/>
    <mergeCell ref="H7:H8"/>
    <mergeCell ref="I7:I8"/>
    <mergeCell ref="K7:K8"/>
    <mergeCell ref="A6:A8"/>
    <mergeCell ref="B6:B8"/>
    <mergeCell ref="C6:C8"/>
    <mergeCell ref="D6:E6"/>
    <mergeCell ref="F6:G6"/>
    <mergeCell ref="H6:I6"/>
    <mergeCell ref="A1:M1"/>
    <mergeCell ref="B3:E3"/>
    <mergeCell ref="G3:L3"/>
    <mergeCell ref="D5:E5"/>
    <mergeCell ref="F5:G5"/>
    <mergeCell ref="H5:I5"/>
    <mergeCell ref="J5:K5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60" zoomScaleNormal="80" zoomScalePageLayoutView="0" workbookViewId="0" topLeftCell="A1">
      <selection activeCell="A1" sqref="A1:O1"/>
    </sheetView>
  </sheetViews>
  <sheetFormatPr defaultColWidth="9.140625" defaultRowHeight="12.75"/>
  <cols>
    <col min="1" max="1" width="3.28125" style="0" customWidth="1"/>
    <col min="2" max="2" width="21.7109375" style="0" customWidth="1"/>
    <col min="3" max="3" width="13.8515625" style="0" customWidth="1"/>
    <col min="4" max="5" width="10.28125" style="36" customWidth="1"/>
    <col min="6" max="6" width="11.00390625" style="1" customWidth="1"/>
    <col min="7" max="7" width="7.28125" style="0" customWidth="1"/>
    <col min="8" max="9" width="9.28125" style="36" customWidth="1"/>
    <col min="10" max="10" width="12.8515625" style="1" customWidth="1"/>
    <col min="11" max="11" width="7.57421875" style="0" customWidth="1"/>
    <col min="12" max="12" width="8.140625" style="23" customWidth="1"/>
    <col min="13" max="13" width="8.140625" style="0" customWidth="1"/>
    <col min="14" max="14" width="7.28125" style="23" customWidth="1"/>
    <col min="15" max="15" width="7.28125" style="0" customWidth="1"/>
  </cols>
  <sheetData>
    <row r="1" spans="1:15" ht="26.25">
      <c r="A1" s="87" t="s">
        <v>87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5.25" customHeight="1">
      <c r="A2" s="3"/>
      <c r="B2" s="4"/>
      <c r="C2" s="3"/>
      <c r="D2" s="26"/>
      <c r="E2" s="26"/>
      <c r="F2" s="3"/>
      <c r="G2" s="3"/>
      <c r="H2" s="26"/>
      <c r="I2" s="26"/>
      <c r="J2" s="3"/>
      <c r="K2" s="3"/>
      <c r="L2" s="19"/>
      <c r="M2" s="3"/>
      <c r="N2" s="19"/>
      <c r="O2" s="3"/>
    </row>
    <row r="3" spans="1:15" ht="18">
      <c r="A3" s="86" t="s">
        <v>74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4.5" customHeight="1" thickBot="1">
      <c r="A4" s="3"/>
      <c r="B4" s="4"/>
      <c r="C4" s="3"/>
      <c r="D4" s="26"/>
      <c r="E4" s="26"/>
      <c r="F4" s="3"/>
      <c r="G4" s="3"/>
      <c r="H4" s="26"/>
      <c r="I4" s="26"/>
      <c r="J4" s="3"/>
      <c r="K4" s="3"/>
      <c r="L4" s="19"/>
      <c r="M4" s="3"/>
      <c r="N4" s="19"/>
      <c r="O4" s="3"/>
    </row>
    <row r="5" spans="1:15" s="9" customFormat="1" ht="23.25" customHeight="1" thickBot="1">
      <c r="A5" s="83" t="s">
        <v>88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</row>
    <row r="6" spans="1:15" ht="13.5" thickBot="1">
      <c r="A6" s="5"/>
      <c r="B6" s="6"/>
      <c r="C6" s="5"/>
      <c r="D6" s="83" t="s">
        <v>75</v>
      </c>
      <c r="E6" s="84"/>
      <c r="F6" s="84"/>
      <c r="G6" s="84"/>
      <c r="H6" s="83" t="s">
        <v>78</v>
      </c>
      <c r="I6" s="84"/>
      <c r="J6" s="84"/>
      <c r="K6" s="84"/>
      <c r="L6" s="83" t="s">
        <v>79</v>
      </c>
      <c r="M6" s="85"/>
      <c r="N6" s="83"/>
      <c r="O6" s="85"/>
    </row>
    <row r="7" spans="1:15" s="9" customFormat="1" ht="37.5" customHeight="1" thickBot="1">
      <c r="A7" s="8" t="s">
        <v>17</v>
      </c>
      <c r="B7" s="7" t="s">
        <v>18</v>
      </c>
      <c r="C7" s="8" t="s">
        <v>19</v>
      </c>
      <c r="D7" s="27" t="s">
        <v>76</v>
      </c>
      <c r="E7" s="28" t="s">
        <v>77</v>
      </c>
      <c r="F7" s="14" t="s">
        <v>83</v>
      </c>
      <c r="G7" s="15" t="s">
        <v>81</v>
      </c>
      <c r="H7" s="27" t="s">
        <v>76</v>
      </c>
      <c r="I7" s="28" t="s">
        <v>77</v>
      </c>
      <c r="J7" s="14" t="s">
        <v>83</v>
      </c>
      <c r="K7" s="15" t="s">
        <v>81</v>
      </c>
      <c r="L7" s="20" t="s">
        <v>80</v>
      </c>
      <c r="M7" s="10" t="s">
        <v>81</v>
      </c>
      <c r="N7" s="25" t="s">
        <v>82</v>
      </c>
      <c r="O7" s="10" t="s">
        <v>81</v>
      </c>
    </row>
    <row r="8" spans="1:15" s="2" customFormat="1" ht="24" customHeight="1">
      <c r="A8" s="41">
        <v>3</v>
      </c>
      <c r="B8" s="12" t="s">
        <v>12</v>
      </c>
      <c r="C8" s="11" t="s">
        <v>1</v>
      </c>
      <c r="D8" s="29">
        <v>23.06</v>
      </c>
      <c r="E8" s="30">
        <v>23.07</v>
      </c>
      <c r="F8" s="16">
        <f aca="true" t="shared" si="0" ref="F8:F13">IF(E8="",D8,IF(D8&lt;E8,D8,E8))</f>
        <v>23.06</v>
      </c>
      <c r="G8" s="43">
        <f>RANK(F8,F8:F13,1)</f>
        <v>3</v>
      </c>
      <c r="H8" s="44">
        <v>19.54</v>
      </c>
      <c r="I8" s="45">
        <v>19.22</v>
      </c>
      <c r="J8" s="46">
        <f aca="true" t="shared" si="1" ref="J8:J13">IF(I8="",H8,IF(H8&lt;I8,H8,I8))</f>
        <v>19.22</v>
      </c>
      <c r="K8" s="43">
        <f>RANK(J8,J8:J13,1)</f>
        <v>4</v>
      </c>
      <c r="L8" s="47">
        <v>3</v>
      </c>
      <c r="M8" s="43">
        <f>RANK(L8,L8:L13,1)</f>
        <v>6</v>
      </c>
      <c r="N8" s="47">
        <f aca="true" t="shared" si="2" ref="N8:N13">SUM(G8,K8,M8)</f>
        <v>13</v>
      </c>
      <c r="O8" s="43">
        <f>RANK(N8,N8:N13,1)</f>
        <v>5</v>
      </c>
    </row>
    <row r="9" spans="1:15" s="2" customFormat="1" ht="24" customHeight="1">
      <c r="A9" s="41">
        <v>9</v>
      </c>
      <c r="B9" s="12" t="s">
        <v>51</v>
      </c>
      <c r="C9" s="11" t="s">
        <v>93</v>
      </c>
      <c r="D9" s="31" t="s">
        <v>97</v>
      </c>
      <c r="E9" s="32">
        <v>25.47</v>
      </c>
      <c r="F9" s="16">
        <f t="shared" si="0"/>
        <v>25.47</v>
      </c>
      <c r="G9" s="43">
        <f>RANK(F9,F8:F13,1)</f>
        <v>6</v>
      </c>
      <c r="H9" s="48">
        <v>20.04</v>
      </c>
      <c r="I9" s="49">
        <v>19.67</v>
      </c>
      <c r="J9" s="46">
        <f t="shared" si="1"/>
        <v>19.67</v>
      </c>
      <c r="K9" s="43">
        <f>RANK(J9,J8:J13,1)</f>
        <v>5</v>
      </c>
      <c r="L9" s="47">
        <v>0</v>
      </c>
      <c r="M9" s="43">
        <f>RANK(L9,L8:L13,1)</f>
        <v>1</v>
      </c>
      <c r="N9" s="47">
        <f t="shared" si="2"/>
        <v>12</v>
      </c>
      <c r="O9" s="43">
        <f>RANK(N9,N8:N13,1)</f>
        <v>4</v>
      </c>
    </row>
    <row r="10" spans="1:15" s="2" customFormat="1" ht="24" customHeight="1">
      <c r="A10" s="41">
        <v>12</v>
      </c>
      <c r="B10" s="12" t="s">
        <v>52</v>
      </c>
      <c r="C10" s="11" t="s">
        <v>53</v>
      </c>
      <c r="D10" s="31">
        <v>27.57</v>
      </c>
      <c r="E10" s="32">
        <v>23.93</v>
      </c>
      <c r="F10" s="16">
        <f t="shared" si="0"/>
        <v>23.93</v>
      </c>
      <c r="G10" s="43">
        <f>RANK(F10,F8:F13,1)</f>
        <v>4</v>
      </c>
      <c r="H10" s="48">
        <v>20.3</v>
      </c>
      <c r="I10" s="49">
        <v>19.95</v>
      </c>
      <c r="J10" s="46">
        <f t="shared" si="1"/>
        <v>19.95</v>
      </c>
      <c r="K10" s="43">
        <f>RANK(J10,J8:J13,1)</f>
        <v>6</v>
      </c>
      <c r="L10" s="47">
        <v>1</v>
      </c>
      <c r="M10" s="43">
        <f>RANK(L10,L8:L13,1)</f>
        <v>5</v>
      </c>
      <c r="N10" s="47">
        <f t="shared" si="2"/>
        <v>15</v>
      </c>
      <c r="O10" s="43">
        <f>RANK(N10,N8:N13,1)</f>
        <v>6</v>
      </c>
    </row>
    <row r="11" spans="1:15" s="2" customFormat="1" ht="24" customHeight="1">
      <c r="A11" s="41">
        <v>15</v>
      </c>
      <c r="B11" s="12" t="s">
        <v>54</v>
      </c>
      <c r="C11" s="11" t="s">
        <v>30</v>
      </c>
      <c r="D11" s="31">
        <v>24.12</v>
      </c>
      <c r="E11" s="32">
        <v>26.29</v>
      </c>
      <c r="F11" s="16">
        <f t="shared" si="0"/>
        <v>24.12</v>
      </c>
      <c r="G11" s="43">
        <f>RANK(F11,F8:F13,1)</f>
        <v>5</v>
      </c>
      <c r="H11" s="48">
        <v>19.1</v>
      </c>
      <c r="I11" s="49">
        <v>22.36</v>
      </c>
      <c r="J11" s="46">
        <f t="shared" si="1"/>
        <v>19.1</v>
      </c>
      <c r="K11" s="43">
        <f>RANK(J11,J8:J13,1)</f>
        <v>3</v>
      </c>
      <c r="L11" s="47">
        <v>0</v>
      </c>
      <c r="M11" s="43">
        <f>RANK(L11,L8:L13,1)</f>
        <v>1</v>
      </c>
      <c r="N11" s="47">
        <f t="shared" si="2"/>
        <v>9</v>
      </c>
      <c r="O11" s="43">
        <f>RANK(N11,N8:N13,1)</f>
        <v>3</v>
      </c>
    </row>
    <row r="12" spans="1:15" s="2" customFormat="1" ht="24" customHeight="1">
      <c r="A12" s="41">
        <v>18</v>
      </c>
      <c r="B12" s="12" t="s">
        <v>91</v>
      </c>
      <c r="C12" s="11" t="s">
        <v>92</v>
      </c>
      <c r="D12" s="31">
        <v>24.55</v>
      </c>
      <c r="E12" s="32">
        <v>21.4</v>
      </c>
      <c r="F12" s="16">
        <f t="shared" si="0"/>
        <v>21.4</v>
      </c>
      <c r="G12" s="43">
        <f>RANK(F12,F8:F13,1)</f>
        <v>2</v>
      </c>
      <c r="H12" s="48">
        <v>18.09</v>
      </c>
      <c r="I12" s="49">
        <v>17.79</v>
      </c>
      <c r="J12" s="46">
        <f t="shared" si="1"/>
        <v>17.79</v>
      </c>
      <c r="K12" s="43">
        <f>RANK(J12,J8:J13,1)</f>
        <v>2</v>
      </c>
      <c r="L12" s="47">
        <v>0</v>
      </c>
      <c r="M12" s="43">
        <f>RANK(L12,L8:L13,1)</f>
        <v>1</v>
      </c>
      <c r="N12" s="47">
        <f t="shared" si="2"/>
        <v>5</v>
      </c>
      <c r="O12" s="43">
        <f>RANK(N12,N8:N13,1)</f>
        <v>2</v>
      </c>
    </row>
    <row r="13" spans="1:15" s="2" customFormat="1" ht="24" customHeight="1" thickBot="1">
      <c r="A13" s="41">
        <v>19</v>
      </c>
      <c r="B13" s="12" t="s">
        <v>55</v>
      </c>
      <c r="C13" s="11" t="s">
        <v>7</v>
      </c>
      <c r="D13" s="31">
        <v>19.35</v>
      </c>
      <c r="E13" s="32">
        <v>19.55</v>
      </c>
      <c r="F13" s="16">
        <f t="shared" si="0"/>
        <v>19.35</v>
      </c>
      <c r="G13" s="18">
        <f>RANK(F13,F8:F13,1)</f>
        <v>1</v>
      </c>
      <c r="H13" s="31">
        <v>17.03</v>
      </c>
      <c r="I13" s="32">
        <v>16.9</v>
      </c>
      <c r="J13" s="16">
        <f t="shared" si="1"/>
        <v>16.9</v>
      </c>
      <c r="K13" s="18">
        <f>RANK(J13,J8:J13,1)</f>
        <v>1</v>
      </c>
      <c r="L13" s="21">
        <v>0</v>
      </c>
      <c r="M13" s="18">
        <f>RANK(L13,L8:L13,1)</f>
        <v>1</v>
      </c>
      <c r="N13" s="21">
        <f t="shared" si="2"/>
        <v>3</v>
      </c>
      <c r="O13" s="18">
        <f>RANK(N13,N8:N13,1)</f>
        <v>1</v>
      </c>
    </row>
    <row r="14" spans="1:15" s="9" customFormat="1" ht="23.25" customHeight="1" thickBot="1">
      <c r="A14" s="83" t="s">
        <v>89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</row>
    <row r="15" spans="1:15" ht="13.5" thickBot="1">
      <c r="A15" s="5"/>
      <c r="B15" s="6"/>
      <c r="C15" s="5"/>
      <c r="D15" s="83" t="s">
        <v>75</v>
      </c>
      <c r="E15" s="84"/>
      <c r="F15" s="84"/>
      <c r="G15" s="84"/>
      <c r="H15" s="83" t="s">
        <v>78</v>
      </c>
      <c r="I15" s="84"/>
      <c r="J15" s="84"/>
      <c r="K15" s="84"/>
      <c r="L15" s="83" t="s">
        <v>79</v>
      </c>
      <c r="M15" s="85"/>
      <c r="N15" s="83"/>
      <c r="O15" s="85"/>
    </row>
    <row r="16" spans="1:15" s="9" customFormat="1" ht="37.5" customHeight="1" thickBot="1">
      <c r="A16" s="8" t="s">
        <v>17</v>
      </c>
      <c r="B16" s="7" t="s">
        <v>18</v>
      </c>
      <c r="C16" s="8" t="s">
        <v>19</v>
      </c>
      <c r="D16" s="27" t="s">
        <v>76</v>
      </c>
      <c r="E16" s="28" t="s">
        <v>77</v>
      </c>
      <c r="F16" s="14" t="s">
        <v>83</v>
      </c>
      <c r="G16" s="15" t="s">
        <v>81</v>
      </c>
      <c r="H16" s="27" t="s">
        <v>76</v>
      </c>
      <c r="I16" s="28" t="s">
        <v>77</v>
      </c>
      <c r="J16" s="14" t="s">
        <v>83</v>
      </c>
      <c r="K16" s="15" t="s">
        <v>81</v>
      </c>
      <c r="L16" s="20" t="s">
        <v>80</v>
      </c>
      <c r="M16" s="10" t="s">
        <v>81</v>
      </c>
      <c r="N16" s="25" t="s">
        <v>82</v>
      </c>
      <c r="O16" s="10" t="s">
        <v>81</v>
      </c>
    </row>
    <row r="17" spans="1:15" s="2" customFormat="1" ht="24" customHeight="1">
      <c r="A17" s="41">
        <v>21</v>
      </c>
      <c r="B17" s="12" t="s">
        <v>56</v>
      </c>
      <c r="C17" s="11" t="s">
        <v>7</v>
      </c>
      <c r="D17" s="29">
        <v>19.51</v>
      </c>
      <c r="E17" s="30" t="s">
        <v>97</v>
      </c>
      <c r="F17" s="16">
        <f aca="true" t="shared" si="3" ref="F17:F25">IF(E17="",D17,IF(D17&lt;E17,D17,E17))</f>
        <v>19.51</v>
      </c>
      <c r="G17" s="17">
        <f>RANK(F17,F17:F26,1)</f>
        <v>3</v>
      </c>
      <c r="H17" s="29">
        <v>17.71</v>
      </c>
      <c r="I17" s="30">
        <v>17.18</v>
      </c>
      <c r="J17" s="46">
        <f aca="true" t="shared" si="4" ref="J17:J25">IF(I17="",H17,IF(H17&lt;I17,H17,I17))</f>
        <v>17.18</v>
      </c>
      <c r="K17" s="43">
        <f>RANK(J17,J17:J26,1)</f>
        <v>2</v>
      </c>
      <c r="L17" s="47">
        <v>3</v>
      </c>
      <c r="M17" s="43">
        <f>RANK(L17,L17:L26,1)</f>
        <v>9</v>
      </c>
      <c r="N17" s="47">
        <f aca="true" t="shared" si="5" ref="N17:N25">SUM(G17,K17,M17)</f>
        <v>14</v>
      </c>
      <c r="O17" s="43">
        <f>RANK(N17,N17:N26,1)</f>
        <v>6</v>
      </c>
    </row>
    <row r="18" spans="1:15" s="2" customFormat="1" ht="24" customHeight="1">
      <c r="A18" s="41">
        <v>22</v>
      </c>
      <c r="B18" s="12" t="s">
        <v>57</v>
      </c>
      <c r="C18" s="11" t="s">
        <v>30</v>
      </c>
      <c r="D18" s="31">
        <v>19.12</v>
      </c>
      <c r="E18" s="32">
        <v>20.42</v>
      </c>
      <c r="F18" s="16">
        <f t="shared" si="3"/>
        <v>19.12</v>
      </c>
      <c r="G18" s="17">
        <f>RANK(F18,F17:F26,1)</f>
        <v>2</v>
      </c>
      <c r="H18" s="31">
        <v>17.88</v>
      </c>
      <c r="I18" s="32">
        <v>18.43</v>
      </c>
      <c r="J18" s="46">
        <f t="shared" si="4"/>
        <v>17.88</v>
      </c>
      <c r="K18" s="43">
        <f>RANK(J18,J17:J26,1)</f>
        <v>4</v>
      </c>
      <c r="L18" s="47">
        <v>1</v>
      </c>
      <c r="M18" s="43">
        <f>RANK(L18,L17:L26,1)</f>
        <v>7</v>
      </c>
      <c r="N18" s="47">
        <f t="shared" si="5"/>
        <v>13</v>
      </c>
      <c r="O18" s="43">
        <f>RANK(N18,N17:N26,1)</f>
        <v>5</v>
      </c>
    </row>
    <row r="19" spans="1:15" s="2" customFormat="1" ht="24" customHeight="1">
      <c r="A19" s="41">
        <v>23</v>
      </c>
      <c r="B19" s="12" t="s">
        <v>58</v>
      </c>
      <c r="C19" s="11" t="s">
        <v>1</v>
      </c>
      <c r="D19" s="31" t="s">
        <v>97</v>
      </c>
      <c r="E19" s="32">
        <v>20.09</v>
      </c>
      <c r="F19" s="16">
        <f t="shared" si="3"/>
        <v>20.09</v>
      </c>
      <c r="G19" s="18">
        <f>RANK(F19,F17:F26,1)</f>
        <v>5</v>
      </c>
      <c r="H19" s="31">
        <v>18.36</v>
      </c>
      <c r="I19" s="32">
        <v>18.09</v>
      </c>
      <c r="J19" s="46">
        <f t="shared" si="4"/>
        <v>18.09</v>
      </c>
      <c r="K19" s="43">
        <f>RANK(J19,J17:J26,1)</f>
        <v>6</v>
      </c>
      <c r="L19" s="47">
        <v>0</v>
      </c>
      <c r="M19" s="43">
        <f>RANK(L19,L17:L26,1)</f>
        <v>1</v>
      </c>
      <c r="N19" s="47">
        <f t="shared" si="5"/>
        <v>12</v>
      </c>
      <c r="O19" s="43">
        <f>RANK(N19,N17:N26,1)</f>
        <v>3</v>
      </c>
    </row>
    <row r="20" spans="1:15" s="2" customFormat="1" ht="24" customHeight="1">
      <c r="A20" s="41">
        <v>24</v>
      </c>
      <c r="B20" s="12" t="s">
        <v>13</v>
      </c>
      <c r="C20" s="11" t="s">
        <v>14</v>
      </c>
      <c r="D20" s="31">
        <v>18.18</v>
      </c>
      <c r="E20" s="32">
        <v>20.72</v>
      </c>
      <c r="F20" s="16">
        <f t="shared" si="3"/>
        <v>18.18</v>
      </c>
      <c r="G20" s="18">
        <f>RANK(F20,F17:F26,1)</f>
        <v>1</v>
      </c>
      <c r="H20" s="31">
        <v>16.59</v>
      </c>
      <c r="I20" s="32">
        <v>16.66</v>
      </c>
      <c r="J20" s="16">
        <f t="shared" si="4"/>
        <v>16.59</v>
      </c>
      <c r="K20" s="18">
        <f>RANK(J20,J17:J26,1)</f>
        <v>1</v>
      </c>
      <c r="L20" s="21">
        <v>0</v>
      </c>
      <c r="M20" s="18">
        <f>RANK(L20,L17:L26,1)</f>
        <v>1</v>
      </c>
      <c r="N20" s="21">
        <f t="shared" si="5"/>
        <v>3</v>
      </c>
      <c r="O20" s="18">
        <f>RANK(N20,N17:N26,1)</f>
        <v>1</v>
      </c>
    </row>
    <row r="21" spans="1:15" s="2" customFormat="1" ht="24" customHeight="1">
      <c r="A21" s="41">
        <v>25</v>
      </c>
      <c r="B21" s="12" t="s">
        <v>59</v>
      </c>
      <c r="C21" s="11" t="s">
        <v>60</v>
      </c>
      <c r="D21" s="31">
        <v>23</v>
      </c>
      <c r="E21" s="32">
        <v>22.33</v>
      </c>
      <c r="F21" s="16">
        <f t="shared" si="3"/>
        <v>22.33</v>
      </c>
      <c r="G21" s="18">
        <f>RANK(F21,F17:F26,1)</f>
        <v>8</v>
      </c>
      <c r="H21" s="31">
        <v>19.18</v>
      </c>
      <c r="I21" s="32">
        <v>19.15</v>
      </c>
      <c r="J21" s="16">
        <f t="shared" si="4"/>
        <v>19.15</v>
      </c>
      <c r="K21" s="18">
        <f>RANK(J21,J17:J26,1)</f>
        <v>7</v>
      </c>
      <c r="L21" s="21">
        <v>0</v>
      </c>
      <c r="M21" s="18">
        <f>RANK(L21,L17:L26,1)</f>
        <v>1</v>
      </c>
      <c r="N21" s="21">
        <f t="shared" si="5"/>
        <v>16</v>
      </c>
      <c r="O21" s="18">
        <f>RANK(N21,N17:N26,1)</f>
        <v>7</v>
      </c>
    </row>
    <row r="22" spans="1:15" s="2" customFormat="1" ht="24" customHeight="1">
      <c r="A22" s="41">
        <v>26</v>
      </c>
      <c r="B22" s="12" t="s">
        <v>15</v>
      </c>
      <c r="C22" s="11" t="s">
        <v>1</v>
      </c>
      <c r="D22" s="31">
        <v>37.73</v>
      </c>
      <c r="E22" s="32">
        <v>23.84</v>
      </c>
      <c r="F22" s="16">
        <f t="shared" si="3"/>
        <v>23.84</v>
      </c>
      <c r="G22" s="18">
        <f>RANK(F22,F17:F26,1)</f>
        <v>9</v>
      </c>
      <c r="H22" s="31">
        <v>21.98</v>
      </c>
      <c r="I22" s="32">
        <v>19.58</v>
      </c>
      <c r="J22" s="16">
        <f t="shared" si="4"/>
        <v>19.58</v>
      </c>
      <c r="K22" s="18">
        <f>RANK(J22,J17:J26,1)</f>
        <v>8</v>
      </c>
      <c r="L22" s="21">
        <v>1</v>
      </c>
      <c r="M22" s="18">
        <f>RANK(L22,L17:L26,1)</f>
        <v>7</v>
      </c>
      <c r="N22" s="21">
        <f t="shared" si="5"/>
        <v>24</v>
      </c>
      <c r="O22" s="18">
        <f>RANK(N22,N17:N26,1)</f>
        <v>9</v>
      </c>
    </row>
    <row r="23" spans="1:15" s="2" customFormat="1" ht="24" customHeight="1">
      <c r="A23" s="41">
        <v>27</v>
      </c>
      <c r="B23" s="12" t="s">
        <v>62</v>
      </c>
      <c r="C23" s="11" t="s">
        <v>63</v>
      </c>
      <c r="D23" s="31" t="s">
        <v>97</v>
      </c>
      <c r="E23" s="32">
        <v>19.86</v>
      </c>
      <c r="F23" s="16">
        <f t="shared" si="3"/>
        <v>19.86</v>
      </c>
      <c r="G23" s="18">
        <f>RANK(F23,F17:F26,1)</f>
        <v>4</v>
      </c>
      <c r="H23" s="31">
        <v>18.04</v>
      </c>
      <c r="I23" s="32">
        <v>17.5</v>
      </c>
      <c r="J23" s="16">
        <f t="shared" si="4"/>
        <v>17.5</v>
      </c>
      <c r="K23" s="18">
        <f>RANK(J23,J17:J26,1)</f>
        <v>3</v>
      </c>
      <c r="L23" s="21">
        <v>0</v>
      </c>
      <c r="M23" s="18">
        <f>RANK(L23,L17:L26,1)</f>
        <v>1</v>
      </c>
      <c r="N23" s="21">
        <f t="shared" si="5"/>
        <v>8</v>
      </c>
      <c r="O23" s="18">
        <f>RANK(N23,N17:N26,1)</f>
        <v>2</v>
      </c>
    </row>
    <row r="24" spans="1:15" s="2" customFormat="1" ht="24" customHeight="1">
      <c r="A24" s="41">
        <v>28</v>
      </c>
      <c r="B24" s="12" t="s">
        <v>64</v>
      </c>
      <c r="C24" s="11" t="s">
        <v>30</v>
      </c>
      <c r="D24" s="31">
        <v>22.01</v>
      </c>
      <c r="E24" s="32" t="s">
        <v>97</v>
      </c>
      <c r="F24" s="16">
        <f t="shared" si="3"/>
        <v>22.01</v>
      </c>
      <c r="G24" s="18">
        <f>RANK(F24,F17:F26,1)</f>
        <v>7</v>
      </c>
      <c r="H24" s="31" t="s">
        <v>97</v>
      </c>
      <c r="I24" s="32" t="s">
        <v>97</v>
      </c>
      <c r="J24" s="16" t="str">
        <f t="shared" si="4"/>
        <v>np</v>
      </c>
      <c r="K24" s="18">
        <v>9</v>
      </c>
      <c r="L24" s="21">
        <v>0</v>
      </c>
      <c r="M24" s="18">
        <f>RANK(L24,L17:L26,1)</f>
        <v>1</v>
      </c>
      <c r="N24" s="21">
        <f t="shared" si="5"/>
        <v>17</v>
      </c>
      <c r="O24" s="18">
        <f>RANK(N24,N17:N26,1)</f>
        <v>8</v>
      </c>
    </row>
    <row r="25" spans="1:15" s="2" customFormat="1" ht="24" customHeight="1" thickBot="1">
      <c r="A25" s="41" t="s">
        <v>96</v>
      </c>
      <c r="B25" s="12" t="s">
        <v>72</v>
      </c>
      <c r="C25" s="11" t="s">
        <v>45</v>
      </c>
      <c r="D25" s="31">
        <v>21.09</v>
      </c>
      <c r="E25" s="32">
        <v>22.37</v>
      </c>
      <c r="F25" s="16">
        <f t="shared" si="3"/>
        <v>21.09</v>
      </c>
      <c r="G25" s="18">
        <f>RANK(F25,F17:F26,1)</f>
        <v>6</v>
      </c>
      <c r="H25" s="31">
        <v>18.07</v>
      </c>
      <c r="I25" s="32">
        <v>23.48</v>
      </c>
      <c r="J25" s="16">
        <f t="shared" si="4"/>
        <v>18.07</v>
      </c>
      <c r="K25" s="18">
        <f>RANK(J25,J17:J26,1)</f>
        <v>5</v>
      </c>
      <c r="L25" s="21">
        <v>0</v>
      </c>
      <c r="M25" s="18">
        <f>RANK(L25,L17:L26,1)</f>
        <v>1</v>
      </c>
      <c r="N25" s="21">
        <f t="shared" si="5"/>
        <v>12</v>
      </c>
      <c r="O25" s="18">
        <v>4</v>
      </c>
    </row>
    <row r="26" spans="1:15" s="9" customFormat="1" ht="23.25" customHeight="1" thickBot="1">
      <c r="A26" s="83" t="s">
        <v>90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5"/>
    </row>
    <row r="27" spans="1:15" ht="13.5" thickBot="1">
      <c r="A27" s="5"/>
      <c r="B27" s="6"/>
      <c r="C27" s="5"/>
      <c r="D27" s="83" t="s">
        <v>75</v>
      </c>
      <c r="E27" s="84"/>
      <c r="F27" s="84"/>
      <c r="G27" s="84"/>
      <c r="H27" s="83" t="s">
        <v>78</v>
      </c>
      <c r="I27" s="84"/>
      <c r="J27" s="84"/>
      <c r="K27" s="84"/>
      <c r="L27" s="83" t="s">
        <v>79</v>
      </c>
      <c r="M27" s="85"/>
      <c r="N27" s="83"/>
      <c r="O27" s="85"/>
    </row>
    <row r="28" spans="1:15" s="9" customFormat="1" ht="37.5" customHeight="1" thickBot="1">
      <c r="A28" s="8" t="s">
        <v>17</v>
      </c>
      <c r="B28" s="7" t="s">
        <v>18</v>
      </c>
      <c r="C28" s="8" t="s">
        <v>19</v>
      </c>
      <c r="D28" s="27" t="s">
        <v>76</v>
      </c>
      <c r="E28" s="28" t="s">
        <v>77</v>
      </c>
      <c r="F28" s="14" t="s">
        <v>83</v>
      </c>
      <c r="G28" s="15" t="s">
        <v>81</v>
      </c>
      <c r="H28" s="27" t="s">
        <v>76</v>
      </c>
      <c r="I28" s="28" t="s">
        <v>77</v>
      </c>
      <c r="J28" s="14" t="s">
        <v>83</v>
      </c>
      <c r="K28" s="15" t="s">
        <v>81</v>
      </c>
      <c r="L28" s="20" t="s">
        <v>80</v>
      </c>
      <c r="M28" s="10" t="s">
        <v>81</v>
      </c>
      <c r="N28" s="25" t="s">
        <v>82</v>
      </c>
      <c r="O28" s="10" t="s">
        <v>81</v>
      </c>
    </row>
    <row r="29" spans="1:15" s="2" customFormat="1" ht="24" customHeight="1">
      <c r="A29" s="41">
        <v>29</v>
      </c>
      <c r="B29" s="12" t="s">
        <v>61</v>
      </c>
      <c r="C29" s="11" t="s">
        <v>1</v>
      </c>
      <c r="D29" s="29">
        <v>20.86</v>
      </c>
      <c r="E29" s="30">
        <v>20.7</v>
      </c>
      <c r="F29" s="16">
        <f aca="true" t="shared" si="6" ref="F29:F35">IF(E29="",D29,IF(D29&lt;E29,D29,E29))</f>
        <v>20.7</v>
      </c>
      <c r="G29" s="17">
        <f>RANK(F29,F29:F37,1)</f>
        <v>2</v>
      </c>
      <c r="H29" s="29">
        <v>19.83</v>
      </c>
      <c r="I29" s="30">
        <v>19.16</v>
      </c>
      <c r="J29" s="16">
        <f aca="true" t="shared" si="7" ref="J29:J35">IF(I29="",H29,IF(H29&lt;I29,H29,I29))</f>
        <v>19.16</v>
      </c>
      <c r="K29" s="17">
        <f>RANK(J29,J29:J46,1)</f>
        <v>3</v>
      </c>
      <c r="L29" s="21">
        <v>0</v>
      </c>
      <c r="M29" s="17">
        <f>RANK(L29,L29:L46,1)</f>
        <v>1</v>
      </c>
      <c r="N29" s="21">
        <f aca="true" t="shared" si="8" ref="N29:N35">SUM(G29,K29,M29)</f>
        <v>6</v>
      </c>
      <c r="O29" s="17">
        <v>3</v>
      </c>
    </row>
    <row r="30" spans="1:15" s="2" customFormat="1" ht="24" customHeight="1">
      <c r="A30" s="41">
        <v>30</v>
      </c>
      <c r="B30" s="12" t="s">
        <v>65</v>
      </c>
      <c r="C30" s="11" t="s">
        <v>4</v>
      </c>
      <c r="D30" s="31">
        <v>21.03</v>
      </c>
      <c r="E30" s="32">
        <v>23.92</v>
      </c>
      <c r="F30" s="16">
        <f t="shared" si="6"/>
        <v>21.03</v>
      </c>
      <c r="G30" s="17">
        <f>RANK(F30,F29:F37,1)</f>
        <v>3</v>
      </c>
      <c r="H30" s="31">
        <v>18.49</v>
      </c>
      <c r="I30" s="32" t="s">
        <v>97</v>
      </c>
      <c r="J30" s="16">
        <f t="shared" si="7"/>
        <v>18.49</v>
      </c>
      <c r="K30" s="17">
        <f>RANK(J30,J29:J46,1)</f>
        <v>1</v>
      </c>
      <c r="L30" s="21">
        <v>0</v>
      </c>
      <c r="M30" s="17">
        <f>RANK(L30,L29:L46,1)</f>
        <v>1</v>
      </c>
      <c r="N30" s="21">
        <f t="shared" si="8"/>
        <v>5</v>
      </c>
      <c r="O30" s="17">
        <f>RANK(N30,N29:N46,1)</f>
        <v>1</v>
      </c>
    </row>
    <row r="31" spans="1:15" s="2" customFormat="1" ht="24" customHeight="1">
      <c r="A31" s="41">
        <v>31</v>
      </c>
      <c r="B31" s="12" t="s">
        <v>66</v>
      </c>
      <c r="C31" s="11" t="s">
        <v>3</v>
      </c>
      <c r="D31" s="31" t="s">
        <v>97</v>
      </c>
      <c r="E31" s="32">
        <v>21.58</v>
      </c>
      <c r="F31" s="16">
        <f t="shared" si="6"/>
        <v>21.58</v>
      </c>
      <c r="G31" s="18">
        <f>RANK(F31,F29:F37,1)</f>
        <v>4</v>
      </c>
      <c r="H31" s="31">
        <v>21.99</v>
      </c>
      <c r="I31" s="32">
        <v>18.84</v>
      </c>
      <c r="J31" s="16">
        <f t="shared" si="7"/>
        <v>18.84</v>
      </c>
      <c r="K31" s="18">
        <f>RANK(J31,J29:J46,1)</f>
        <v>2</v>
      </c>
      <c r="L31" s="21">
        <v>0</v>
      </c>
      <c r="M31" s="18">
        <f>RANK(L31,L29:L46,1)</f>
        <v>1</v>
      </c>
      <c r="N31" s="21">
        <f t="shared" si="8"/>
        <v>7</v>
      </c>
      <c r="O31" s="18">
        <f>RANK(N31,N29:N46,1)</f>
        <v>4</v>
      </c>
    </row>
    <row r="32" spans="1:15" s="2" customFormat="1" ht="24" customHeight="1">
      <c r="A32" s="41">
        <v>32</v>
      </c>
      <c r="B32" s="12" t="s">
        <v>67</v>
      </c>
      <c r="C32" s="24" t="s">
        <v>1</v>
      </c>
      <c r="D32" s="31">
        <v>20.6</v>
      </c>
      <c r="E32" s="32">
        <v>21.16</v>
      </c>
      <c r="F32" s="16">
        <f t="shared" si="6"/>
        <v>20.6</v>
      </c>
      <c r="G32" s="18">
        <f>RANK(F32,F29:F37,1)</f>
        <v>1</v>
      </c>
      <c r="H32" s="31">
        <v>19.37</v>
      </c>
      <c r="I32" s="32">
        <v>19.67</v>
      </c>
      <c r="J32" s="16">
        <f t="shared" si="7"/>
        <v>19.37</v>
      </c>
      <c r="K32" s="18">
        <f>RANK(J32,J29:J46,1)</f>
        <v>4</v>
      </c>
      <c r="L32" s="21">
        <v>0</v>
      </c>
      <c r="M32" s="18">
        <f>RANK(L32,L29:L46,1)</f>
        <v>1</v>
      </c>
      <c r="N32" s="21">
        <f t="shared" si="8"/>
        <v>6</v>
      </c>
      <c r="O32" s="18">
        <f>RANK(N32,N29:N46,1)</f>
        <v>2</v>
      </c>
    </row>
    <row r="33" spans="1:15" s="2" customFormat="1" ht="24" customHeight="1">
      <c r="A33" s="41">
        <v>33</v>
      </c>
      <c r="B33" s="12" t="s">
        <v>68</v>
      </c>
      <c r="C33" s="11" t="s">
        <v>4</v>
      </c>
      <c r="D33" s="31" t="s">
        <v>97</v>
      </c>
      <c r="E33" s="32">
        <v>26.76</v>
      </c>
      <c r="F33" s="16">
        <f t="shared" si="6"/>
        <v>26.76</v>
      </c>
      <c r="G33" s="18">
        <f>RANK(F33,F29:F37,1)</f>
        <v>7</v>
      </c>
      <c r="H33" s="31">
        <v>20.32</v>
      </c>
      <c r="I33" s="32">
        <v>21.88</v>
      </c>
      <c r="J33" s="16">
        <f t="shared" si="7"/>
        <v>20.32</v>
      </c>
      <c r="K33" s="18">
        <f>RANK(J33,J29:J46,1)</f>
        <v>6</v>
      </c>
      <c r="L33" s="21">
        <v>0</v>
      </c>
      <c r="M33" s="18">
        <f>RANK(L33,L29:L46,1)</f>
        <v>1</v>
      </c>
      <c r="N33" s="21">
        <f t="shared" si="8"/>
        <v>14</v>
      </c>
      <c r="O33" s="18">
        <f>RANK(N33,N29:N46,1)</f>
        <v>6</v>
      </c>
    </row>
    <row r="34" spans="1:15" s="2" customFormat="1" ht="24" customHeight="1">
      <c r="A34" s="41">
        <v>34</v>
      </c>
      <c r="B34" s="12" t="s">
        <v>69</v>
      </c>
      <c r="C34" s="11" t="s">
        <v>70</v>
      </c>
      <c r="D34" s="31">
        <v>24.2</v>
      </c>
      <c r="E34" s="32">
        <v>24.21</v>
      </c>
      <c r="F34" s="16">
        <f t="shared" si="6"/>
        <v>24.2</v>
      </c>
      <c r="G34" s="18">
        <f>RANK(F34,F29:F37,1)</f>
        <v>5</v>
      </c>
      <c r="H34" s="31">
        <v>23.58</v>
      </c>
      <c r="I34" s="32">
        <v>20.08</v>
      </c>
      <c r="J34" s="16">
        <f t="shared" si="7"/>
        <v>20.08</v>
      </c>
      <c r="K34" s="18">
        <f>RANK(J34,J29:J46,1)</f>
        <v>5</v>
      </c>
      <c r="L34" s="21">
        <v>0</v>
      </c>
      <c r="M34" s="18">
        <f>RANK(L34,L29:L46,1)</f>
        <v>1</v>
      </c>
      <c r="N34" s="21">
        <f t="shared" si="8"/>
        <v>11</v>
      </c>
      <c r="O34" s="18">
        <f>RANK(N34,N29:N46,1)</f>
        <v>5</v>
      </c>
    </row>
    <row r="35" spans="1:15" s="2" customFormat="1" ht="24" customHeight="1">
      <c r="A35" s="41" t="s">
        <v>95</v>
      </c>
      <c r="B35" s="12" t="s">
        <v>71</v>
      </c>
      <c r="C35" s="11" t="s">
        <v>1</v>
      </c>
      <c r="D35" s="31">
        <v>25.05</v>
      </c>
      <c r="E35" s="32">
        <v>24.91</v>
      </c>
      <c r="F35" s="16">
        <f t="shared" si="6"/>
        <v>24.91</v>
      </c>
      <c r="G35" s="18">
        <f>RANK(F35,F29:F37,1)</f>
        <v>6</v>
      </c>
      <c r="H35" s="31">
        <v>22.68</v>
      </c>
      <c r="I35" s="32">
        <v>22.52</v>
      </c>
      <c r="J35" s="16">
        <f t="shared" si="7"/>
        <v>22.52</v>
      </c>
      <c r="K35" s="18">
        <f>RANK(J35,J29:J46,1)</f>
        <v>7</v>
      </c>
      <c r="L35" s="21">
        <v>1</v>
      </c>
      <c r="M35" s="18">
        <f>RANK(L35,L29:L46,1)</f>
        <v>7</v>
      </c>
      <c r="N35" s="21">
        <f t="shared" si="8"/>
        <v>20</v>
      </c>
      <c r="O35" s="18">
        <f>RANK(N35,N29:N46,1)</f>
        <v>7</v>
      </c>
    </row>
    <row r="36" spans="1:17" ht="12.75">
      <c r="A36" s="2"/>
      <c r="B36" s="2"/>
      <c r="C36" s="2"/>
      <c r="D36" s="35"/>
      <c r="E36" s="35"/>
      <c r="F36" s="13"/>
      <c r="G36" s="2"/>
      <c r="H36" s="35"/>
      <c r="I36" s="35"/>
      <c r="J36" s="13"/>
      <c r="K36" s="2"/>
      <c r="L36" s="22"/>
      <c r="M36" s="2"/>
      <c r="N36" s="22"/>
      <c r="O36" s="2"/>
      <c r="P36" s="2"/>
      <c r="Q36" s="2"/>
    </row>
    <row r="37" spans="1:17" ht="12.75">
      <c r="A37" s="2"/>
      <c r="B37" s="2"/>
      <c r="C37" s="2"/>
      <c r="D37" s="35"/>
      <c r="E37" s="35"/>
      <c r="F37" s="13"/>
      <c r="G37" s="2"/>
      <c r="H37" s="35"/>
      <c r="I37" s="35"/>
      <c r="J37" s="13"/>
      <c r="K37" s="2"/>
      <c r="L37" s="22"/>
      <c r="M37" s="2"/>
      <c r="N37" s="22"/>
      <c r="O37" s="2"/>
      <c r="P37" s="2"/>
      <c r="Q37" s="2"/>
    </row>
    <row r="38" spans="1:15" ht="12.75">
      <c r="A38" s="2"/>
      <c r="B38" s="2"/>
      <c r="C38" s="2"/>
      <c r="D38" s="35"/>
      <c r="E38" s="35"/>
      <c r="F38" s="13"/>
      <c r="G38" s="13"/>
      <c r="H38" s="35"/>
      <c r="I38" s="42"/>
      <c r="J38" s="22"/>
      <c r="K38" s="2"/>
      <c r="L38" s="22"/>
      <c r="M38" s="2"/>
      <c r="N38" s="2"/>
      <c r="O38" s="2"/>
    </row>
    <row r="39" spans="1:15" ht="12.75">
      <c r="A39" s="2"/>
      <c r="B39" s="2"/>
      <c r="C39" s="2"/>
      <c r="D39" s="35"/>
      <c r="E39" s="35"/>
      <c r="F39" s="13"/>
      <c r="G39" s="13"/>
      <c r="H39" s="35"/>
      <c r="I39" s="42"/>
      <c r="J39" s="22"/>
      <c r="K39" s="2"/>
      <c r="L39" s="22"/>
      <c r="M39" s="2"/>
      <c r="N39" s="2"/>
      <c r="O39" s="2"/>
    </row>
    <row r="40" spans="7:14" ht="12.75">
      <c r="G40" s="1"/>
      <c r="I40" s="37"/>
      <c r="J40" s="23"/>
      <c r="N40"/>
    </row>
    <row r="41" spans="7:14" ht="12.75">
      <c r="G41" s="1"/>
      <c r="I41" s="37"/>
      <c r="J41" s="23"/>
      <c r="N41"/>
    </row>
    <row r="42" spans="7:14" ht="12.75">
      <c r="G42" s="1"/>
      <c r="I42" s="37"/>
      <c r="J42" s="23"/>
      <c r="N42"/>
    </row>
    <row r="43" spans="7:14" ht="12.75">
      <c r="G43" s="1"/>
      <c r="I43" s="37"/>
      <c r="J43" s="23"/>
      <c r="N43"/>
    </row>
    <row r="44" spans="7:14" ht="12.75">
      <c r="G44" s="1"/>
      <c r="I44" s="37"/>
      <c r="J44" s="23"/>
      <c r="N44"/>
    </row>
    <row r="45" spans="7:14" ht="12.75">
      <c r="G45" s="1"/>
      <c r="I45" s="37"/>
      <c r="J45" s="23"/>
      <c r="N45"/>
    </row>
    <row r="46" spans="8:14" ht="12.75">
      <c r="H46" s="37"/>
      <c r="I46" s="37"/>
      <c r="J46" s="23"/>
      <c r="N46"/>
    </row>
    <row r="47" spans="7:10" ht="12.75">
      <c r="G47" s="1"/>
      <c r="I47" s="37"/>
      <c r="J47"/>
    </row>
    <row r="48" spans="7:10" ht="12.75">
      <c r="G48" s="1"/>
      <c r="I48" s="37"/>
      <c r="J48"/>
    </row>
    <row r="49" spans="7:10" ht="12.75">
      <c r="G49" s="1"/>
      <c r="I49" s="37"/>
      <c r="J49"/>
    </row>
    <row r="50" spans="7:10" ht="12.75">
      <c r="G50" s="1"/>
      <c r="I50" s="37"/>
      <c r="J50"/>
    </row>
    <row r="51" spans="7:10" ht="12.75">
      <c r="G51" s="1"/>
      <c r="I51" s="37"/>
      <c r="J51"/>
    </row>
    <row r="52" spans="7:10" ht="12.75">
      <c r="G52" s="1"/>
      <c r="I52" s="37"/>
      <c r="J52"/>
    </row>
    <row r="53" spans="7:10" ht="12.75">
      <c r="G53" s="1"/>
      <c r="I53" s="37"/>
      <c r="J53"/>
    </row>
    <row r="54" spans="7:10" ht="12.75">
      <c r="G54" s="1"/>
      <c r="I54" s="37"/>
      <c r="J54"/>
    </row>
    <row r="55" spans="7:10" ht="12.75">
      <c r="G55" s="1"/>
      <c r="I55" s="37"/>
      <c r="J55"/>
    </row>
    <row r="56" spans="7:10" ht="12.75">
      <c r="G56" s="1"/>
      <c r="I56" s="37"/>
      <c r="J56"/>
    </row>
  </sheetData>
  <sheetProtection/>
  <mergeCells count="17">
    <mergeCell ref="A1:O1"/>
    <mergeCell ref="A3:O3"/>
    <mergeCell ref="A5:O5"/>
    <mergeCell ref="D6:G6"/>
    <mergeCell ref="H6:K6"/>
    <mergeCell ref="L6:M6"/>
    <mergeCell ref="N6:O6"/>
    <mergeCell ref="D27:G27"/>
    <mergeCell ref="H27:K27"/>
    <mergeCell ref="L27:M27"/>
    <mergeCell ref="N27:O27"/>
    <mergeCell ref="A14:O14"/>
    <mergeCell ref="D15:G15"/>
    <mergeCell ref="H15:K15"/>
    <mergeCell ref="L15:M15"/>
    <mergeCell ref="N15:O15"/>
    <mergeCell ref="A26:O26"/>
  </mergeCells>
  <conditionalFormatting sqref="O17:O25">
    <cfRule type="cellIs" priority="52" dxfId="2" operator="equal" stopIfTrue="1">
      <formula>1</formula>
    </cfRule>
    <cfRule type="cellIs" priority="53" dxfId="1" operator="equal" stopIfTrue="1">
      <formula>2</formula>
    </cfRule>
    <cfRule type="cellIs" priority="54" dxfId="0" operator="equal" stopIfTrue="1">
      <formula>3</formula>
    </cfRule>
  </conditionalFormatting>
  <conditionalFormatting sqref="G17:G25">
    <cfRule type="cellIs" priority="73" dxfId="2" operator="equal" stopIfTrue="1">
      <formula>1</formula>
    </cfRule>
    <cfRule type="cellIs" priority="74" dxfId="1" operator="equal" stopIfTrue="1">
      <formula>2</formula>
    </cfRule>
    <cfRule type="cellIs" priority="75" dxfId="0" operator="equal" stopIfTrue="1">
      <formula>3</formula>
    </cfRule>
  </conditionalFormatting>
  <conditionalFormatting sqref="M29:M35">
    <cfRule type="cellIs" priority="31" dxfId="2" operator="equal" stopIfTrue="1">
      <formula>1</formula>
    </cfRule>
    <cfRule type="cellIs" priority="32" dxfId="1" operator="equal" stopIfTrue="1">
      <formula>2</formula>
    </cfRule>
    <cfRule type="cellIs" priority="33" dxfId="0" operator="equal" stopIfTrue="1">
      <formula>3</formula>
    </cfRule>
  </conditionalFormatting>
  <conditionalFormatting sqref="O8:O13">
    <cfRule type="cellIs" priority="40" dxfId="2" operator="equal" stopIfTrue="1">
      <formula>1</formula>
    </cfRule>
    <cfRule type="cellIs" priority="41" dxfId="1" operator="equal" stopIfTrue="1">
      <formula>2</formula>
    </cfRule>
    <cfRule type="cellIs" priority="42" dxfId="0" operator="equal" stopIfTrue="1">
      <formula>3</formula>
    </cfRule>
  </conditionalFormatting>
  <conditionalFormatting sqref="M17:M25">
    <cfRule type="cellIs" priority="55" dxfId="2" operator="equal" stopIfTrue="1">
      <formula>1</formula>
    </cfRule>
    <cfRule type="cellIs" priority="56" dxfId="1" operator="equal" stopIfTrue="1">
      <formula>2</formula>
    </cfRule>
    <cfRule type="cellIs" priority="57" dxfId="0" operator="equal" stopIfTrue="1">
      <formula>3</formula>
    </cfRule>
  </conditionalFormatting>
  <conditionalFormatting sqref="K8:K13">
    <cfRule type="cellIs" priority="46" dxfId="2" operator="equal" stopIfTrue="1">
      <formula>1</formula>
    </cfRule>
    <cfRule type="cellIs" priority="47" dxfId="1" operator="equal" stopIfTrue="1">
      <formula>2</formula>
    </cfRule>
    <cfRule type="cellIs" priority="48" dxfId="0" operator="equal" stopIfTrue="1">
      <formula>3</formula>
    </cfRule>
  </conditionalFormatting>
  <conditionalFormatting sqref="M8:M13">
    <cfRule type="cellIs" priority="43" dxfId="2" operator="equal" stopIfTrue="1">
      <formula>1</formula>
    </cfRule>
    <cfRule type="cellIs" priority="44" dxfId="1" operator="equal" stopIfTrue="1">
      <formula>2</formula>
    </cfRule>
    <cfRule type="cellIs" priority="45" dxfId="0" operator="equal" stopIfTrue="1">
      <formula>3</formula>
    </cfRule>
  </conditionalFormatting>
  <conditionalFormatting sqref="G8:G13">
    <cfRule type="cellIs" priority="49" dxfId="2" operator="equal" stopIfTrue="1">
      <formula>1</formula>
    </cfRule>
    <cfRule type="cellIs" priority="50" dxfId="1" operator="equal" stopIfTrue="1">
      <formula>2</formula>
    </cfRule>
    <cfRule type="cellIs" priority="51" dxfId="0" operator="equal" stopIfTrue="1">
      <formula>3</formula>
    </cfRule>
  </conditionalFormatting>
  <conditionalFormatting sqref="G29:G35">
    <cfRule type="cellIs" priority="37" dxfId="2" operator="equal" stopIfTrue="1">
      <formula>1</formula>
    </cfRule>
    <cfRule type="cellIs" priority="38" dxfId="1" operator="equal" stopIfTrue="1">
      <formula>2</formula>
    </cfRule>
    <cfRule type="cellIs" priority="39" dxfId="0" operator="equal" stopIfTrue="1">
      <formula>3</formula>
    </cfRule>
  </conditionalFormatting>
  <conditionalFormatting sqref="K29:K35">
    <cfRule type="cellIs" priority="34" dxfId="2" operator="equal" stopIfTrue="1">
      <formula>1</formula>
    </cfRule>
    <cfRule type="cellIs" priority="35" dxfId="1" operator="equal" stopIfTrue="1">
      <formula>2</formula>
    </cfRule>
    <cfRule type="cellIs" priority="36" dxfId="0" operator="equal" stopIfTrue="1">
      <formula>3</formula>
    </cfRule>
  </conditionalFormatting>
  <conditionalFormatting sqref="O29:O35">
    <cfRule type="cellIs" priority="28" dxfId="2" operator="equal" stopIfTrue="1">
      <formula>1</formula>
    </cfRule>
    <cfRule type="cellIs" priority="29" dxfId="1" operator="equal" stopIfTrue="1">
      <formula>2</formula>
    </cfRule>
    <cfRule type="cellIs" priority="30" dxfId="0" operator="equal" stopIfTrue="1">
      <formula>3</formula>
    </cfRule>
  </conditionalFormatting>
  <conditionalFormatting sqref="K17:K2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31496062992125984" footer="0.31496062992125984"/>
  <pageSetup horizontalDpi="300" verticalDpi="300" orientation="landscape" paperSize="9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60" zoomScaleNormal="90" workbookViewId="0" topLeftCell="A1">
      <selection activeCell="A1" sqref="A1:O1"/>
    </sheetView>
  </sheetViews>
  <sheetFormatPr defaultColWidth="9.140625" defaultRowHeight="12.75"/>
  <cols>
    <col min="1" max="1" width="3.28125" style="0" customWidth="1"/>
    <col min="2" max="2" width="26.57421875" style="0" customWidth="1"/>
    <col min="3" max="3" width="13.8515625" style="0" customWidth="1"/>
    <col min="4" max="5" width="9.7109375" style="36" customWidth="1"/>
    <col min="6" max="6" width="11.140625" style="1" customWidth="1"/>
    <col min="7" max="7" width="6.57421875" style="0" customWidth="1"/>
    <col min="8" max="9" width="10.28125" style="36" customWidth="1"/>
    <col min="10" max="10" width="10.28125" style="1" customWidth="1"/>
    <col min="11" max="11" width="7.421875" style="0" customWidth="1"/>
    <col min="12" max="12" width="6.7109375" style="23" customWidth="1"/>
    <col min="13" max="13" width="6.7109375" style="0" customWidth="1"/>
    <col min="14" max="14" width="7.8515625" style="23" customWidth="1"/>
    <col min="15" max="15" width="7.8515625" style="0" customWidth="1"/>
  </cols>
  <sheetData>
    <row r="1" spans="1:15" ht="26.25">
      <c r="A1" s="87" t="s">
        <v>87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5.25" customHeight="1">
      <c r="A2" s="3"/>
      <c r="B2" s="4"/>
      <c r="C2" s="3"/>
      <c r="D2" s="26"/>
      <c r="E2" s="26"/>
      <c r="F2" s="3"/>
      <c r="G2" s="3"/>
      <c r="H2" s="26"/>
      <c r="I2" s="26"/>
      <c r="J2" s="3"/>
      <c r="K2" s="3"/>
      <c r="L2" s="19"/>
      <c r="M2" s="3"/>
      <c r="N2" s="19"/>
      <c r="O2" s="3"/>
    </row>
    <row r="3" spans="1:15" ht="18">
      <c r="A3" s="86" t="s">
        <v>74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4.5" customHeight="1" thickBot="1">
      <c r="A4" s="3"/>
      <c r="B4" s="4"/>
      <c r="C4" s="3"/>
      <c r="D4" s="26"/>
      <c r="E4" s="26"/>
      <c r="F4" s="3"/>
      <c r="G4" s="3"/>
      <c r="H4" s="26"/>
      <c r="I4" s="26"/>
      <c r="J4" s="3"/>
      <c r="K4" s="3"/>
      <c r="L4" s="19"/>
      <c r="M4" s="3"/>
      <c r="N4" s="19"/>
      <c r="O4" s="3"/>
    </row>
    <row r="5" spans="1:15" s="9" customFormat="1" ht="23.25" customHeight="1" thickBot="1">
      <c r="A5" s="83" t="s">
        <v>86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</row>
    <row r="6" spans="1:15" ht="13.5" thickBot="1">
      <c r="A6" s="5"/>
      <c r="B6" s="6"/>
      <c r="C6" s="5"/>
      <c r="D6" s="83" t="s">
        <v>75</v>
      </c>
      <c r="E6" s="84"/>
      <c r="F6" s="84"/>
      <c r="G6" s="84"/>
      <c r="H6" s="83" t="s">
        <v>78</v>
      </c>
      <c r="I6" s="84"/>
      <c r="J6" s="84"/>
      <c r="K6" s="84"/>
      <c r="L6" s="83" t="s">
        <v>79</v>
      </c>
      <c r="M6" s="85"/>
      <c r="N6" s="83"/>
      <c r="O6" s="85"/>
    </row>
    <row r="7" spans="1:15" s="9" customFormat="1" ht="37.5" customHeight="1" thickBot="1">
      <c r="A7" s="8" t="s">
        <v>17</v>
      </c>
      <c r="B7" s="7" t="s">
        <v>18</v>
      </c>
      <c r="C7" s="8" t="s">
        <v>19</v>
      </c>
      <c r="D7" s="27" t="s">
        <v>76</v>
      </c>
      <c r="E7" s="28" t="s">
        <v>77</v>
      </c>
      <c r="F7" s="14" t="s">
        <v>83</v>
      </c>
      <c r="G7" s="15" t="s">
        <v>81</v>
      </c>
      <c r="H7" s="27" t="s">
        <v>76</v>
      </c>
      <c r="I7" s="28" t="s">
        <v>77</v>
      </c>
      <c r="J7" s="14" t="s">
        <v>83</v>
      </c>
      <c r="K7" s="15" t="s">
        <v>81</v>
      </c>
      <c r="L7" s="20" t="s">
        <v>80</v>
      </c>
      <c r="M7" s="10" t="s">
        <v>81</v>
      </c>
      <c r="N7" s="25" t="s">
        <v>82</v>
      </c>
      <c r="O7" s="10" t="s">
        <v>81</v>
      </c>
    </row>
    <row r="8" spans="1:15" s="2" customFormat="1" ht="24" customHeight="1">
      <c r="A8" s="41" t="s">
        <v>73</v>
      </c>
      <c r="B8" s="12" t="s">
        <v>5</v>
      </c>
      <c r="C8" s="11" t="s">
        <v>3</v>
      </c>
      <c r="D8" s="29">
        <v>25.83</v>
      </c>
      <c r="E8" s="30">
        <v>21.3</v>
      </c>
      <c r="F8" s="16">
        <f aca="true" t="shared" si="0" ref="F8:F14">IF(E8="",D8,IF(D8&lt;E8,D8,E8))</f>
        <v>21.3</v>
      </c>
      <c r="G8" s="43">
        <f>RANK(F8,F8:F14,1)</f>
        <v>3</v>
      </c>
      <c r="H8" s="44">
        <v>20.81</v>
      </c>
      <c r="I8" s="45">
        <v>20.59</v>
      </c>
      <c r="J8" s="46">
        <f aca="true" t="shared" si="1" ref="J8:J14">IF(I8="",H8,IF(H8&lt;I8,H8,I8))</f>
        <v>20.59</v>
      </c>
      <c r="K8" s="43">
        <f>RANK(J8,J8:J14,1)</f>
        <v>4</v>
      </c>
      <c r="L8" s="47">
        <v>0</v>
      </c>
      <c r="M8" s="43">
        <f>RANK(L8,L8:L14,1)</f>
        <v>1</v>
      </c>
      <c r="N8" s="47">
        <f>SUM(G8,K8,M8)</f>
        <v>8</v>
      </c>
      <c r="O8" s="43">
        <f>RANK(N8,N8:N14,1)</f>
        <v>3</v>
      </c>
    </row>
    <row r="9" spans="1:15" s="2" customFormat="1" ht="24" customHeight="1">
      <c r="A9" s="41">
        <v>22</v>
      </c>
      <c r="B9" s="12" t="s">
        <v>26</v>
      </c>
      <c r="C9" s="11" t="s">
        <v>8</v>
      </c>
      <c r="D9" s="31">
        <v>22.25</v>
      </c>
      <c r="E9" s="30">
        <v>22.69</v>
      </c>
      <c r="F9" s="16">
        <f t="shared" si="0"/>
        <v>22.25</v>
      </c>
      <c r="G9" s="43">
        <f>RANK(F9,F8:F14,1)</f>
        <v>4</v>
      </c>
      <c r="H9" s="48">
        <v>21.09</v>
      </c>
      <c r="I9" s="45">
        <v>21.52</v>
      </c>
      <c r="J9" s="46">
        <f t="shared" si="1"/>
        <v>21.09</v>
      </c>
      <c r="K9" s="43">
        <f>RANK(J9,J8:J14,1)</f>
        <v>5</v>
      </c>
      <c r="L9" s="47">
        <v>1</v>
      </c>
      <c r="M9" s="43">
        <f>RANK(L9,L8:L14,1)</f>
        <v>7</v>
      </c>
      <c r="N9" s="47">
        <f aca="true" t="shared" si="2" ref="N9:N14">SUM(G9,K9,M9)</f>
        <v>16</v>
      </c>
      <c r="O9" s="43">
        <f>RANK(N9,N8:N14,1)</f>
        <v>7</v>
      </c>
    </row>
    <row r="10" spans="1:15" s="2" customFormat="1" ht="24" customHeight="1">
      <c r="A10" s="41">
        <v>23</v>
      </c>
      <c r="B10" s="12" t="s">
        <v>22</v>
      </c>
      <c r="C10" s="11" t="s">
        <v>23</v>
      </c>
      <c r="D10" s="31">
        <v>19.38</v>
      </c>
      <c r="E10" s="30">
        <v>19.58</v>
      </c>
      <c r="F10" s="16">
        <f t="shared" si="0"/>
        <v>19.38</v>
      </c>
      <c r="G10" s="43">
        <f>RANK(F10,F8:F14,1)</f>
        <v>2</v>
      </c>
      <c r="H10" s="48">
        <v>19.65</v>
      </c>
      <c r="I10" s="45">
        <v>19.43</v>
      </c>
      <c r="J10" s="46">
        <f t="shared" si="1"/>
        <v>19.43</v>
      </c>
      <c r="K10" s="43">
        <f>RANK(J10,J8:J14,1)</f>
        <v>2</v>
      </c>
      <c r="L10" s="47">
        <v>0</v>
      </c>
      <c r="M10" s="43">
        <f>RANK(L10,L8:L14,1)</f>
        <v>1</v>
      </c>
      <c r="N10" s="47">
        <f t="shared" si="2"/>
        <v>5</v>
      </c>
      <c r="O10" s="43">
        <f>RANK(N10,N8:N14,1)</f>
        <v>2</v>
      </c>
    </row>
    <row r="11" spans="1:15" s="2" customFormat="1" ht="24" customHeight="1">
      <c r="A11" s="41">
        <v>24</v>
      </c>
      <c r="B11" s="12" t="s">
        <v>24</v>
      </c>
      <c r="C11" s="11" t="s">
        <v>25</v>
      </c>
      <c r="D11" s="31" t="s">
        <v>97</v>
      </c>
      <c r="E11" s="30">
        <v>27.76</v>
      </c>
      <c r="F11" s="16">
        <f t="shared" si="0"/>
        <v>27.76</v>
      </c>
      <c r="G11" s="43">
        <f>RANK(F11,F8:F14,1)</f>
        <v>5</v>
      </c>
      <c r="H11" s="48">
        <v>24</v>
      </c>
      <c r="I11" s="45">
        <v>25.74</v>
      </c>
      <c r="J11" s="46">
        <f t="shared" si="1"/>
        <v>24</v>
      </c>
      <c r="K11" s="43">
        <f>RANK(J11,J8:J14,1)</f>
        <v>6</v>
      </c>
      <c r="L11" s="47">
        <v>0</v>
      </c>
      <c r="M11" s="43">
        <f>RANK(L11,L8:L14,1)</f>
        <v>1</v>
      </c>
      <c r="N11" s="47">
        <f t="shared" si="2"/>
        <v>12</v>
      </c>
      <c r="O11" s="43">
        <f>RANK(N11,N8:N14,1)</f>
        <v>5</v>
      </c>
    </row>
    <row r="12" spans="1:15" s="2" customFormat="1" ht="24" customHeight="1">
      <c r="A12" s="41">
        <v>25</v>
      </c>
      <c r="B12" s="12" t="s">
        <v>10</v>
      </c>
      <c r="C12" s="11" t="s">
        <v>2</v>
      </c>
      <c r="D12" s="31" t="s">
        <v>97</v>
      </c>
      <c r="E12" s="30" t="s">
        <v>97</v>
      </c>
      <c r="F12" s="16" t="str">
        <f t="shared" si="0"/>
        <v>np</v>
      </c>
      <c r="G12" s="18">
        <v>7</v>
      </c>
      <c r="H12" s="31">
        <v>21.04</v>
      </c>
      <c r="I12" s="30">
        <v>20.54</v>
      </c>
      <c r="J12" s="16">
        <f t="shared" si="1"/>
        <v>20.54</v>
      </c>
      <c r="K12" s="18">
        <f>RANK(J12,J8:J14,1)</f>
        <v>3</v>
      </c>
      <c r="L12" s="21">
        <v>0</v>
      </c>
      <c r="M12" s="18">
        <f>RANK(L12,L8:L14,1)</f>
        <v>1</v>
      </c>
      <c r="N12" s="21">
        <f t="shared" si="2"/>
        <v>11</v>
      </c>
      <c r="O12" s="18">
        <f>RANK(N12,N8:N14,1)</f>
        <v>4</v>
      </c>
    </row>
    <row r="13" spans="1:15" s="2" customFormat="1" ht="24" customHeight="1">
      <c r="A13" s="41">
        <v>26</v>
      </c>
      <c r="B13" s="12" t="s">
        <v>27</v>
      </c>
      <c r="C13" s="11" t="s">
        <v>28</v>
      </c>
      <c r="D13" s="31">
        <v>29</v>
      </c>
      <c r="E13" s="30" t="s">
        <v>97</v>
      </c>
      <c r="F13" s="16">
        <f t="shared" si="0"/>
        <v>29</v>
      </c>
      <c r="G13" s="18">
        <f>RANK(F13,F8:F14,1)</f>
        <v>6</v>
      </c>
      <c r="H13" s="31" t="s">
        <v>97</v>
      </c>
      <c r="I13" s="30" t="s">
        <v>97</v>
      </c>
      <c r="J13" s="16" t="str">
        <f t="shared" si="1"/>
        <v>np</v>
      </c>
      <c r="K13" s="18">
        <v>7</v>
      </c>
      <c r="L13" s="21">
        <v>0</v>
      </c>
      <c r="M13" s="18">
        <f>RANK(L13,L8:L14,1)</f>
        <v>1</v>
      </c>
      <c r="N13" s="21">
        <f t="shared" si="2"/>
        <v>14</v>
      </c>
      <c r="O13" s="18">
        <f>RANK(N13,N8:N14,1)</f>
        <v>6</v>
      </c>
    </row>
    <row r="14" spans="1:15" s="2" customFormat="1" ht="24" customHeight="1" thickBot="1">
      <c r="A14" s="41">
        <v>27</v>
      </c>
      <c r="B14" s="12" t="s">
        <v>9</v>
      </c>
      <c r="C14" s="11" t="s">
        <v>8</v>
      </c>
      <c r="D14" s="31">
        <v>18.69</v>
      </c>
      <c r="E14" s="30">
        <v>17.85</v>
      </c>
      <c r="F14" s="16">
        <f t="shared" si="0"/>
        <v>17.85</v>
      </c>
      <c r="G14" s="18">
        <f>RANK(F14,F8:F14,1)</f>
        <v>1</v>
      </c>
      <c r="H14" s="31">
        <v>18.18</v>
      </c>
      <c r="I14" s="30">
        <v>18.1</v>
      </c>
      <c r="J14" s="16">
        <f t="shared" si="1"/>
        <v>18.1</v>
      </c>
      <c r="K14" s="18">
        <f>RANK(J14,J8:J14,1)</f>
        <v>1</v>
      </c>
      <c r="L14" s="21">
        <v>0</v>
      </c>
      <c r="M14" s="18">
        <f>RANK(L14,L8:L14,1)</f>
        <v>1</v>
      </c>
      <c r="N14" s="21">
        <f t="shared" si="2"/>
        <v>3</v>
      </c>
      <c r="O14" s="18">
        <f>RANK(N14,N8:N14,1)</f>
        <v>1</v>
      </c>
    </row>
    <row r="15" spans="1:15" s="9" customFormat="1" ht="23.25" customHeight="1" thickBot="1">
      <c r="A15" s="83" t="s">
        <v>85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/>
    </row>
    <row r="16" spans="1:15" ht="13.5" thickBot="1">
      <c r="A16" s="5"/>
      <c r="B16" s="6"/>
      <c r="C16" s="5"/>
      <c r="D16" s="83" t="s">
        <v>75</v>
      </c>
      <c r="E16" s="84"/>
      <c r="F16" s="84"/>
      <c r="G16" s="84"/>
      <c r="H16" s="83" t="s">
        <v>78</v>
      </c>
      <c r="I16" s="84"/>
      <c r="J16" s="84"/>
      <c r="K16" s="84"/>
      <c r="L16" s="83" t="s">
        <v>79</v>
      </c>
      <c r="M16" s="85"/>
      <c r="N16" s="83"/>
      <c r="O16" s="85"/>
    </row>
    <row r="17" spans="1:15" s="9" customFormat="1" ht="37.5" customHeight="1" thickBot="1">
      <c r="A17" s="8" t="s">
        <v>17</v>
      </c>
      <c r="B17" s="7" t="s">
        <v>18</v>
      </c>
      <c r="C17" s="8" t="s">
        <v>19</v>
      </c>
      <c r="D17" s="27" t="s">
        <v>76</v>
      </c>
      <c r="E17" s="28" t="s">
        <v>77</v>
      </c>
      <c r="F17" s="14" t="s">
        <v>83</v>
      </c>
      <c r="G17" s="15" t="s">
        <v>81</v>
      </c>
      <c r="H17" s="27" t="s">
        <v>76</v>
      </c>
      <c r="I17" s="28" t="s">
        <v>77</v>
      </c>
      <c r="J17" s="14" t="s">
        <v>83</v>
      </c>
      <c r="K17" s="15" t="s">
        <v>81</v>
      </c>
      <c r="L17" s="20" t="s">
        <v>80</v>
      </c>
      <c r="M17" s="10" t="s">
        <v>81</v>
      </c>
      <c r="N17" s="25" t="s">
        <v>82</v>
      </c>
      <c r="O17" s="10" t="s">
        <v>81</v>
      </c>
    </row>
    <row r="18" spans="1:15" s="2" customFormat="1" ht="24" customHeight="1">
      <c r="A18" s="41">
        <v>6</v>
      </c>
      <c r="B18" s="12" t="s">
        <v>41</v>
      </c>
      <c r="C18" s="11" t="s">
        <v>3</v>
      </c>
      <c r="D18" s="29">
        <v>21.91</v>
      </c>
      <c r="E18" s="30">
        <v>20.61</v>
      </c>
      <c r="F18" s="16">
        <f aca="true" t="shared" si="3" ref="F18:F30">IF(E18="",D18,IF(D18&lt;E18,D18,E18))</f>
        <v>20.61</v>
      </c>
      <c r="G18" s="43">
        <f>RANK(F18,F18:F31,1)</f>
        <v>4</v>
      </c>
      <c r="H18" s="44">
        <v>19.06</v>
      </c>
      <c r="I18" s="45">
        <v>19.07</v>
      </c>
      <c r="J18" s="46">
        <f aca="true" t="shared" si="4" ref="J18:J30">IF(I18="",H18,IF(H18&lt;I18,H18,I18))</f>
        <v>19.06</v>
      </c>
      <c r="K18" s="43">
        <f>RANK(J18,J18:J31,1)</f>
        <v>3</v>
      </c>
      <c r="L18" s="47">
        <v>0</v>
      </c>
      <c r="M18" s="43">
        <f>RANK(L18,L18:L31,1)</f>
        <v>1</v>
      </c>
      <c r="N18" s="47">
        <f aca="true" t="shared" si="5" ref="N18:N30">SUM(G18,K18,M18)</f>
        <v>8</v>
      </c>
      <c r="O18" s="43">
        <v>4</v>
      </c>
    </row>
    <row r="19" spans="1:15" s="2" customFormat="1" ht="24" customHeight="1">
      <c r="A19" s="41">
        <v>28</v>
      </c>
      <c r="B19" s="12" t="s">
        <v>29</v>
      </c>
      <c r="C19" s="11" t="s">
        <v>30</v>
      </c>
      <c r="D19" s="31">
        <v>30.56</v>
      </c>
      <c r="E19" s="32">
        <v>35.15</v>
      </c>
      <c r="F19" s="16">
        <f t="shared" si="3"/>
        <v>30.56</v>
      </c>
      <c r="G19" s="43">
        <f>RANK(F19,F18:F31,1)</f>
        <v>12</v>
      </c>
      <c r="H19" s="48">
        <v>26.8</v>
      </c>
      <c r="I19" s="49">
        <v>25.53</v>
      </c>
      <c r="J19" s="46">
        <f t="shared" si="4"/>
        <v>25.53</v>
      </c>
      <c r="K19" s="43">
        <f>RANK(J19,J18:J31,1)</f>
        <v>13</v>
      </c>
      <c r="L19" s="47">
        <v>0</v>
      </c>
      <c r="M19" s="43">
        <f>RANK(L19,L18:L31,1)</f>
        <v>1</v>
      </c>
      <c r="N19" s="47">
        <f t="shared" si="5"/>
        <v>26</v>
      </c>
      <c r="O19" s="43">
        <f>RANK(N19,N18:N31,1)</f>
        <v>10</v>
      </c>
    </row>
    <row r="20" spans="1:15" s="2" customFormat="1" ht="24" customHeight="1">
      <c r="A20" s="41">
        <v>29</v>
      </c>
      <c r="B20" s="12" t="s">
        <v>31</v>
      </c>
      <c r="C20" s="11" t="s">
        <v>7</v>
      </c>
      <c r="D20" s="31">
        <v>21.76</v>
      </c>
      <c r="E20" s="32">
        <v>21.96</v>
      </c>
      <c r="F20" s="16">
        <f t="shared" si="3"/>
        <v>21.76</v>
      </c>
      <c r="G20" s="43">
        <f>RANK(F20,F18:F31,1)</f>
        <v>7</v>
      </c>
      <c r="H20" s="48" t="s">
        <v>97</v>
      </c>
      <c r="I20" s="49">
        <v>19.91</v>
      </c>
      <c r="J20" s="46">
        <f t="shared" si="4"/>
        <v>19.91</v>
      </c>
      <c r="K20" s="43">
        <f>RANK(J20,J18:J31,1)</f>
        <v>7</v>
      </c>
      <c r="L20" s="47">
        <v>0</v>
      </c>
      <c r="M20" s="43">
        <f>RANK(L20,L18:L31,1)</f>
        <v>1</v>
      </c>
      <c r="N20" s="47">
        <f t="shared" si="5"/>
        <v>15</v>
      </c>
      <c r="O20" s="43">
        <f>RANK(N20,N18:N31,1)</f>
        <v>6</v>
      </c>
    </row>
    <row r="21" spans="1:15" s="2" customFormat="1" ht="24" customHeight="1">
      <c r="A21" s="41">
        <v>30</v>
      </c>
      <c r="B21" s="12" t="s">
        <v>32</v>
      </c>
      <c r="C21" s="11" t="s">
        <v>8</v>
      </c>
      <c r="D21" s="31">
        <v>18.99</v>
      </c>
      <c r="E21" s="32">
        <v>18.47</v>
      </c>
      <c r="F21" s="16">
        <f t="shared" si="3"/>
        <v>18.47</v>
      </c>
      <c r="G21" s="18">
        <f>RANK(F21,F18:F31,1)</f>
        <v>1</v>
      </c>
      <c r="H21" s="31">
        <v>18.04</v>
      </c>
      <c r="I21" s="32">
        <v>35.14</v>
      </c>
      <c r="J21" s="16">
        <f t="shared" si="4"/>
        <v>18.04</v>
      </c>
      <c r="K21" s="18">
        <f>RANK(J21,J18:J31,1)</f>
        <v>1</v>
      </c>
      <c r="L21" s="21">
        <v>0</v>
      </c>
      <c r="M21" s="18">
        <f>RANK(L21,L18:L31,1)</f>
        <v>1</v>
      </c>
      <c r="N21" s="21">
        <f t="shared" si="5"/>
        <v>3</v>
      </c>
      <c r="O21" s="18">
        <f>RANK(N21,N18:N31,1)</f>
        <v>1</v>
      </c>
    </row>
    <row r="22" spans="1:15" s="2" customFormat="1" ht="24" customHeight="1">
      <c r="A22" s="41">
        <v>31</v>
      </c>
      <c r="B22" s="12" t="s">
        <v>33</v>
      </c>
      <c r="C22" s="11" t="s">
        <v>28</v>
      </c>
      <c r="D22" s="31">
        <v>22.7</v>
      </c>
      <c r="E22" s="32">
        <v>27.51</v>
      </c>
      <c r="F22" s="16">
        <f t="shared" si="3"/>
        <v>22.7</v>
      </c>
      <c r="G22" s="18">
        <f>RANK(F22,F18:F31,1)</f>
        <v>9</v>
      </c>
      <c r="H22" s="31">
        <v>19.84</v>
      </c>
      <c r="I22" s="32">
        <v>20</v>
      </c>
      <c r="J22" s="16">
        <f t="shared" si="4"/>
        <v>19.84</v>
      </c>
      <c r="K22" s="18">
        <f>RANK(J22,J18:J31,1)</f>
        <v>6</v>
      </c>
      <c r="L22" s="21">
        <v>1</v>
      </c>
      <c r="M22" s="18">
        <f>RANK(L22,L18:L31,1)</f>
        <v>11</v>
      </c>
      <c r="N22" s="21">
        <f t="shared" si="5"/>
        <v>26</v>
      </c>
      <c r="O22" s="18">
        <f>RANK(N22,N18:N31,1)</f>
        <v>10</v>
      </c>
    </row>
    <row r="23" spans="1:15" s="2" customFormat="1" ht="24" customHeight="1">
      <c r="A23" s="41">
        <v>32</v>
      </c>
      <c r="B23" s="12" t="s">
        <v>11</v>
      </c>
      <c r="C23" s="11" t="s">
        <v>2</v>
      </c>
      <c r="D23" s="31">
        <v>20.8</v>
      </c>
      <c r="E23" s="32">
        <v>19.97</v>
      </c>
      <c r="F23" s="16">
        <f t="shared" si="3"/>
        <v>19.97</v>
      </c>
      <c r="G23" s="18">
        <f>RANK(F23,F18:F31,1)</f>
        <v>2</v>
      </c>
      <c r="H23" s="31">
        <v>18.77</v>
      </c>
      <c r="I23" s="32">
        <v>25.33</v>
      </c>
      <c r="J23" s="16">
        <f t="shared" si="4"/>
        <v>18.77</v>
      </c>
      <c r="K23" s="18">
        <f>RANK(J23,J18:J31,1)</f>
        <v>2</v>
      </c>
      <c r="L23" s="21">
        <v>0</v>
      </c>
      <c r="M23" s="18">
        <f>RANK(L23,L18:L31,1)</f>
        <v>1</v>
      </c>
      <c r="N23" s="21">
        <f t="shared" si="5"/>
        <v>5</v>
      </c>
      <c r="O23" s="18">
        <f>RANK(N23,N18:N31,1)</f>
        <v>2</v>
      </c>
    </row>
    <row r="24" spans="1:15" s="2" customFormat="1" ht="24" customHeight="1">
      <c r="A24" s="41">
        <v>33</v>
      </c>
      <c r="B24" s="12" t="s">
        <v>34</v>
      </c>
      <c r="C24" s="11" t="s">
        <v>45</v>
      </c>
      <c r="D24" s="31">
        <v>21.79</v>
      </c>
      <c r="E24" s="32" t="s">
        <v>97</v>
      </c>
      <c r="F24" s="16">
        <f t="shared" si="3"/>
        <v>21.79</v>
      </c>
      <c r="G24" s="18">
        <f>RANK(F24,F18:F31,1)</f>
        <v>8</v>
      </c>
      <c r="H24" s="31">
        <v>20.54</v>
      </c>
      <c r="I24" s="32">
        <v>20.42</v>
      </c>
      <c r="J24" s="16">
        <f t="shared" si="4"/>
        <v>20.42</v>
      </c>
      <c r="K24" s="18">
        <f>RANK(J24,J18:J31,1)</f>
        <v>9</v>
      </c>
      <c r="L24" s="21">
        <v>0</v>
      </c>
      <c r="M24" s="18">
        <f>RANK(L24,L18:L31,1)</f>
        <v>1</v>
      </c>
      <c r="N24" s="21">
        <f t="shared" si="5"/>
        <v>18</v>
      </c>
      <c r="O24" s="18">
        <f>RANK(N24,N18:N31,1)</f>
        <v>8</v>
      </c>
    </row>
    <row r="25" spans="1:15" s="2" customFormat="1" ht="24" customHeight="1">
      <c r="A25" s="41">
        <v>34</v>
      </c>
      <c r="B25" s="12" t="s">
        <v>35</v>
      </c>
      <c r="C25" s="11" t="s">
        <v>7</v>
      </c>
      <c r="D25" s="31">
        <v>22.72</v>
      </c>
      <c r="E25" s="32" t="s">
        <v>97</v>
      </c>
      <c r="F25" s="16">
        <f t="shared" si="3"/>
        <v>22.72</v>
      </c>
      <c r="G25" s="18">
        <f>RANK(F25,F18:F31,1)</f>
        <v>10</v>
      </c>
      <c r="H25" s="31">
        <v>20.23</v>
      </c>
      <c r="I25" s="32" t="s">
        <v>97</v>
      </c>
      <c r="J25" s="16">
        <f t="shared" si="4"/>
        <v>20.23</v>
      </c>
      <c r="K25" s="18">
        <f>RANK(J25,J18:J31,1)</f>
        <v>8</v>
      </c>
      <c r="L25" s="21">
        <v>0</v>
      </c>
      <c r="M25" s="18">
        <f>RANK(L25,L18:L31,1)</f>
        <v>1</v>
      </c>
      <c r="N25" s="21">
        <f t="shared" si="5"/>
        <v>19</v>
      </c>
      <c r="O25" s="18">
        <f>RANK(N25,N18:N31,1)</f>
        <v>9</v>
      </c>
    </row>
    <row r="26" spans="1:15" s="2" customFormat="1" ht="24" customHeight="1">
      <c r="A26" s="41">
        <v>35</v>
      </c>
      <c r="B26" s="12" t="s">
        <v>36</v>
      </c>
      <c r="C26" s="11" t="s">
        <v>8</v>
      </c>
      <c r="D26" s="31">
        <v>20.18</v>
      </c>
      <c r="E26" s="32">
        <v>20.04</v>
      </c>
      <c r="F26" s="16">
        <f t="shared" si="3"/>
        <v>20.04</v>
      </c>
      <c r="G26" s="18">
        <f>RANK(F26,F18:F31,1)</f>
        <v>3</v>
      </c>
      <c r="H26" s="31">
        <v>20.23</v>
      </c>
      <c r="I26" s="32">
        <v>19.44</v>
      </c>
      <c r="J26" s="16">
        <f t="shared" si="4"/>
        <v>19.44</v>
      </c>
      <c r="K26" s="18">
        <f>RANK(J26,J18:J31,1)</f>
        <v>4</v>
      </c>
      <c r="L26" s="21">
        <v>0</v>
      </c>
      <c r="M26" s="18">
        <f>RANK(L26,L18:L31,1)</f>
        <v>1</v>
      </c>
      <c r="N26" s="21">
        <f t="shared" si="5"/>
        <v>8</v>
      </c>
      <c r="O26" s="18">
        <f>RANK(N26,N18:N31,1)</f>
        <v>3</v>
      </c>
    </row>
    <row r="27" spans="1:15" s="2" customFormat="1" ht="24" customHeight="1">
      <c r="A27" s="41">
        <v>36</v>
      </c>
      <c r="B27" s="12" t="s">
        <v>37</v>
      </c>
      <c r="C27" s="11" t="s">
        <v>28</v>
      </c>
      <c r="D27" s="31" t="s">
        <v>97</v>
      </c>
      <c r="E27" s="32">
        <v>33.12</v>
      </c>
      <c r="F27" s="16">
        <f t="shared" si="3"/>
        <v>33.12</v>
      </c>
      <c r="G27" s="18">
        <f>RANK(F27,F18:F31,1)</f>
        <v>13</v>
      </c>
      <c r="H27" s="31">
        <v>22.98</v>
      </c>
      <c r="I27" s="32">
        <v>29.47</v>
      </c>
      <c r="J27" s="16">
        <f t="shared" si="4"/>
        <v>22.98</v>
      </c>
      <c r="K27" s="18">
        <f>RANK(J27,J18:J31,1)</f>
        <v>11</v>
      </c>
      <c r="L27" s="21">
        <v>8</v>
      </c>
      <c r="M27" s="18">
        <f>RANK(L27,L18:L31,1)</f>
        <v>13</v>
      </c>
      <c r="N27" s="21">
        <f t="shared" si="5"/>
        <v>37</v>
      </c>
      <c r="O27" s="18">
        <f>RANK(N27,N18:N31,1)</f>
        <v>13</v>
      </c>
    </row>
    <row r="28" spans="1:15" s="2" customFormat="1" ht="24" customHeight="1">
      <c r="A28" s="41">
        <v>38</v>
      </c>
      <c r="B28" s="12" t="s">
        <v>39</v>
      </c>
      <c r="C28" s="11" t="s">
        <v>40</v>
      </c>
      <c r="D28" s="31">
        <v>22.84</v>
      </c>
      <c r="E28" s="32">
        <v>21.7</v>
      </c>
      <c r="F28" s="16">
        <f t="shared" si="3"/>
        <v>21.7</v>
      </c>
      <c r="G28" s="18">
        <f>RANK(F28,F18:F31,1)</f>
        <v>6</v>
      </c>
      <c r="H28" s="31">
        <v>19.6</v>
      </c>
      <c r="I28" s="32" t="s">
        <v>97</v>
      </c>
      <c r="J28" s="16">
        <f t="shared" si="4"/>
        <v>19.6</v>
      </c>
      <c r="K28" s="18">
        <f>RANK(J28,J18:J31,1)</f>
        <v>5</v>
      </c>
      <c r="L28" s="21">
        <v>0</v>
      </c>
      <c r="M28" s="18">
        <f>RANK(L28,L18:L31,1)</f>
        <v>1</v>
      </c>
      <c r="N28" s="21">
        <f t="shared" si="5"/>
        <v>12</v>
      </c>
      <c r="O28" s="18">
        <f>RANK(N28,N18:N31,1)</f>
        <v>5</v>
      </c>
    </row>
    <row r="29" spans="1:15" s="2" customFormat="1" ht="24" customHeight="1">
      <c r="A29" s="41">
        <v>39</v>
      </c>
      <c r="B29" s="12" t="s">
        <v>6</v>
      </c>
      <c r="C29" s="11" t="s">
        <v>4</v>
      </c>
      <c r="D29" s="31">
        <v>21.59</v>
      </c>
      <c r="E29" s="32">
        <v>20.78</v>
      </c>
      <c r="F29" s="16">
        <f t="shared" si="3"/>
        <v>20.78</v>
      </c>
      <c r="G29" s="18">
        <f>RANK(F29,F18:F31,1)</f>
        <v>5</v>
      </c>
      <c r="H29" s="31">
        <v>20.68</v>
      </c>
      <c r="I29" s="32">
        <v>20.53</v>
      </c>
      <c r="J29" s="16">
        <f t="shared" si="4"/>
        <v>20.53</v>
      </c>
      <c r="K29" s="18">
        <f>RANK(J29,J18:J31,1)</f>
        <v>10</v>
      </c>
      <c r="L29" s="21">
        <v>0</v>
      </c>
      <c r="M29" s="18">
        <f>RANK(L29,L18:L31,1)</f>
        <v>1</v>
      </c>
      <c r="N29" s="21">
        <f t="shared" si="5"/>
        <v>16</v>
      </c>
      <c r="O29" s="18">
        <f>RANK(N29,N18:N31,1)</f>
        <v>7</v>
      </c>
    </row>
    <row r="30" spans="1:15" s="2" customFormat="1" ht="24" customHeight="1" thickBot="1">
      <c r="A30" s="41">
        <v>41</v>
      </c>
      <c r="B30" s="12" t="s">
        <v>42</v>
      </c>
      <c r="C30" s="11" t="s">
        <v>43</v>
      </c>
      <c r="D30" s="31">
        <v>29.67</v>
      </c>
      <c r="E30" s="32">
        <v>28.59</v>
      </c>
      <c r="F30" s="16">
        <f t="shared" si="3"/>
        <v>28.59</v>
      </c>
      <c r="G30" s="18">
        <f>RANK(F30,F18:F31,1)</f>
        <v>11</v>
      </c>
      <c r="H30" s="31">
        <v>38.17</v>
      </c>
      <c r="I30" s="32">
        <v>24.62</v>
      </c>
      <c r="J30" s="16">
        <f t="shared" si="4"/>
        <v>24.62</v>
      </c>
      <c r="K30" s="18">
        <f>RANK(J30,J18:J31,1)</f>
        <v>12</v>
      </c>
      <c r="L30" s="21">
        <v>2</v>
      </c>
      <c r="M30" s="18">
        <f>RANK(L30,L18:L31,1)</f>
        <v>12</v>
      </c>
      <c r="N30" s="21">
        <f t="shared" si="5"/>
        <v>35</v>
      </c>
      <c r="O30" s="18">
        <f>RANK(N30,N18:N31,1)</f>
        <v>12</v>
      </c>
    </row>
    <row r="31" spans="1:15" s="9" customFormat="1" ht="23.25" customHeight="1" thickBot="1">
      <c r="A31" s="83" t="s">
        <v>84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</row>
    <row r="32" spans="1:15" ht="13.5" thickBot="1">
      <c r="A32" s="5"/>
      <c r="B32" s="6"/>
      <c r="C32" s="5"/>
      <c r="D32" s="83" t="s">
        <v>75</v>
      </c>
      <c r="E32" s="84"/>
      <c r="F32" s="84"/>
      <c r="G32" s="84"/>
      <c r="H32" s="83" t="s">
        <v>78</v>
      </c>
      <c r="I32" s="84"/>
      <c r="J32" s="84"/>
      <c r="K32" s="84"/>
      <c r="L32" s="83" t="s">
        <v>79</v>
      </c>
      <c r="M32" s="85"/>
      <c r="N32" s="83"/>
      <c r="O32" s="85"/>
    </row>
    <row r="33" spans="1:15" s="9" customFormat="1" ht="37.5" customHeight="1" thickBot="1">
      <c r="A33" s="8" t="s">
        <v>17</v>
      </c>
      <c r="B33" s="7" t="s">
        <v>18</v>
      </c>
      <c r="C33" s="8" t="s">
        <v>19</v>
      </c>
      <c r="D33" s="27" t="s">
        <v>76</v>
      </c>
      <c r="E33" s="28" t="s">
        <v>77</v>
      </c>
      <c r="F33" s="14" t="s">
        <v>83</v>
      </c>
      <c r="G33" s="15" t="s">
        <v>81</v>
      </c>
      <c r="H33" s="27" t="s">
        <v>76</v>
      </c>
      <c r="I33" s="28" t="s">
        <v>77</v>
      </c>
      <c r="J33" s="14" t="s">
        <v>83</v>
      </c>
      <c r="K33" s="15" t="s">
        <v>81</v>
      </c>
      <c r="L33" s="20" t="s">
        <v>80</v>
      </c>
      <c r="M33" s="10" t="s">
        <v>81</v>
      </c>
      <c r="N33" s="25" t="s">
        <v>82</v>
      </c>
      <c r="O33" s="10" t="s">
        <v>81</v>
      </c>
    </row>
    <row r="34" spans="1:15" s="2" customFormat="1" ht="24" customHeight="1">
      <c r="A34" s="39">
        <v>37</v>
      </c>
      <c r="B34" s="40" t="s">
        <v>38</v>
      </c>
      <c r="C34" s="38" t="s">
        <v>14</v>
      </c>
      <c r="D34" s="65">
        <v>22.24</v>
      </c>
      <c r="E34" s="66">
        <v>21.91</v>
      </c>
      <c r="F34" s="67">
        <f aca="true" t="shared" si="6" ref="F34:F39">IF(E34="",D34,IF(D34&lt;E34,D34,E34))</f>
        <v>21.91</v>
      </c>
      <c r="G34" s="68">
        <f>RANK(F34,F34:F50,1)</f>
        <v>5</v>
      </c>
      <c r="H34" s="69">
        <v>21.65</v>
      </c>
      <c r="I34" s="70">
        <v>21.25</v>
      </c>
      <c r="J34" s="71">
        <f aca="true" t="shared" si="7" ref="J34:J39">IF(I34="",H34,IF(H34&lt;I34,H34,I34))</f>
        <v>21.25</v>
      </c>
      <c r="K34" s="68">
        <f>RANK(J34,J34:J50,1)</f>
        <v>5</v>
      </c>
      <c r="L34" s="72">
        <v>0</v>
      </c>
      <c r="M34" s="68">
        <f>RANK(L34,L34:L50,1)</f>
        <v>1</v>
      </c>
      <c r="N34" s="72">
        <f aca="true" t="shared" si="8" ref="N34:N39">SUM(G34,K34,M34)</f>
        <v>11</v>
      </c>
      <c r="O34" s="73">
        <f>RANK(N34,N34:N50,1)</f>
        <v>5</v>
      </c>
    </row>
    <row r="35" spans="1:15" s="2" customFormat="1" ht="24" customHeight="1">
      <c r="A35" s="41">
        <v>40</v>
      </c>
      <c r="B35" s="12" t="s">
        <v>48</v>
      </c>
      <c r="C35" s="11" t="s">
        <v>1</v>
      </c>
      <c r="D35" s="31">
        <v>21.17</v>
      </c>
      <c r="E35" s="32">
        <v>21.7</v>
      </c>
      <c r="F35" s="16">
        <f t="shared" si="6"/>
        <v>21.17</v>
      </c>
      <c r="G35" s="43">
        <f>RANK(F35,F34:F50,1)</f>
        <v>3</v>
      </c>
      <c r="H35" s="48">
        <v>20.99</v>
      </c>
      <c r="I35" s="49">
        <v>21.28</v>
      </c>
      <c r="J35" s="46">
        <f t="shared" si="7"/>
        <v>20.99</v>
      </c>
      <c r="K35" s="43">
        <f>RANK(J35,J34:J50,1)</f>
        <v>4</v>
      </c>
      <c r="L35" s="47">
        <v>0</v>
      </c>
      <c r="M35" s="43">
        <f>RANK(L35,L34:L50,1)</f>
        <v>1</v>
      </c>
      <c r="N35" s="47">
        <f t="shared" si="8"/>
        <v>8</v>
      </c>
      <c r="O35" s="74">
        <f>RANK(N35,N34:N50,1)</f>
        <v>2</v>
      </c>
    </row>
    <row r="36" spans="1:15" s="2" customFormat="1" ht="24" customHeight="1">
      <c r="A36" s="41">
        <v>42</v>
      </c>
      <c r="B36" s="12" t="s">
        <v>94</v>
      </c>
      <c r="C36" s="11" t="s">
        <v>28</v>
      </c>
      <c r="D36" s="31">
        <v>26.31</v>
      </c>
      <c r="E36" s="32">
        <v>27.66</v>
      </c>
      <c r="F36" s="16">
        <f t="shared" si="6"/>
        <v>26.31</v>
      </c>
      <c r="G36" s="18">
        <f>RANK(F36,F34:F50,1)</f>
        <v>6</v>
      </c>
      <c r="H36" s="31" t="s">
        <v>97</v>
      </c>
      <c r="I36" s="32" t="s">
        <v>97</v>
      </c>
      <c r="J36" s="16" t="str">
        <f t="shared" si="7"/>
        <v>np</v>
      </c>
      <c r="K36" s="18">
        <v>6</v>
      </c>
      <c r="L36" s="21">
        <v>2</v>
      </c>
      <c r="M36" s="18">
        <f>RANK(L36,L34:L50,1)</f>
        <v>6</v>
      </c>
      <c r="N36" s="21">
        <f t="shared" si="8"/>
        <v>18</v>
      </c>
      <c r="O36" s="75">
        <f>RANK(N36,N34:N50,1)</f>
        <v>6</v>
      </c>
    </row>
    <row r="37" spans="1:15" s="2" customFormat="1" ht="24" customHeight="1">
      <c r="A37" s="41">
        <v>43</v>
      </c>
      <c r="B37" s="12" t="s">
        <v>44</v>
      </c>
      <c r="C37" s="11" t="s">
        <v>7</v>
      </c>
      <c r="D37" s="31">
        <v>20.65</v>
      </c>
      <c r="E37" s="32">
        <v>20.85</v>
      </c>
      <c r="F37" s="16">
        <f t="shared" si="6"/>
        <v>20.65</v>
      </c>
      <c r="G37" s="18">
        <f>RANK(F37,F34:F50,1)</f>
        <v>2</v>
      </c>
      <c r="H37" s="31">
        <v>19.35</v>
      </c>
      <c r="I37" s="32">
        <v>19.76</v>
      </c>
      <c r="J37" s="16">
        <f t="shared" si="7"/>
        <v>19.35</v>
      </c>
      <c r="K37" s="18">
        <f>RANK(J37,J34:J50,1)</f>
        <v>2</v>
      </c>
      <c r="L37" s="21">
        <v>1</v>
      </c>
      <c r="M37" s="18">
        <f>RANK(L37,L34:L50,1)</f>
        <v>5</v>
      </c>
      <c r="N37" s="21">
        <f t="shared" si="8"/>
        <v>9</v>
      </c>
      <c r="O37" s="75">
        <f>RANK(N37,N34:N50,1)</f>
        <v>4</v>
      </c>
    </row>
    <row r="38" spans="1:15" s="2" customFormat="1" ht="24" customHeight="1">
      <c r="A38" s="41">
        <v>44</v>
      </c>
      <c r="B38" s="12" t="s">
        <v>46</v>
      </c>
      <c r="C38" s="11" t="s">
        <v>45</v>
      </c>
      <c r="D38" s="31">
        <v>20.85</v>
      </c>
      <c r="E38" s="32">
        <v>19.84</v>
      </c>
      <c r="F38" s="16">
        <f t="shared" si="6"/>
        <v>19.84</v>
      </c>
      <c r="G38" s="18">
        <f>RANK(F38,F34:F50,1)</f>
        <v>1</v>
      </c>
      <c r="H38" s="31">
        <v>18.82</v>
      </c>
      <c r="I38" s="32">
        <v>18.53</v>
      </c>
      <c r="J38" s="16">
        <f t="shared" si="7"/>
        <v>18.53</v>
      </c>
      <c r="K38" s="18">
        <f>RANK(J38,J34:J50,1)</f>
        <v>1</v>
      </c>
      <c r="L38" s="21">
        <v>0</v>
      </c>
      <c r="M38" s="18">
        <f>RANK(L38,L34:L50,1)</f>
        <v>1</v>
      </c>
      <c r="N38" s="21">
        <f t="shared" si="8"/>
        <v>3</v>
      </c>
      <c r="O38" s="75">
        <f>RANK(N38,N34:N50,1)</f>
        <v>1</v>
      </c>
    </row>
    <row r="39" spans="1:15" s="2" customFormat="1" ht="24" customHeight="1" thickBot="1">
      <c r="A39" s="76">
        <v>45</v>
      </c>
      <c r="B39" s="77" t="s">
        <v>47</v>
      </c>
      <c r="C39" s="78" t="s">
        <v>1</v>
      </c>
      <c r="D39" s="33">
        <v>22.25</v>
      </c>
      <c r="E39" s="34">
        <v>21.58</v>
      </c>
      <c r="F39" s="79">
        <f t="shared" si="6"/>
        <v>21.58</v>
      </c>
      <c r="G39" s="80">
        <f>RANK(F39,F34:F50,1)</f>
        <v>4</v>
      </c>
      <c r="H39" s="33">
        <v>20.51</v>
      </c>
      <c r="I39" s="34">
        <v>23.24</v>
      </c>
      <c r="J39" s="79">
        <f t="shared" si="7"/>
        <v>20.51</v>
      </c>
      <c r="K39" s="80">
        <f>RANK(J39,J34:J50,1)</f>
        <v>3</v>
      </c>
      <c r="L39" s="81">
        <v>0</v>
      </c>
      <c r="M39" s="80">
        <f>RANK(L39,L34:L50,1)</f>
        <v>1</v>
      </c>
      <c r="N39" s="81">
        <f t="shared" si="8"/>
        <v>8</v>
      </c>
      <c r="O39" s="82">
        <v>3</v>
      </c>
    </row>
    <row r="40" spans="1:17" ht="12.75">
      <c r="A40" s="2"/>
      <c r="B40" s="2"/>
      <c r="C40" s="2"/>
      <c r="D40" s="35"/>
      <c r="E40" s="35"/>
      <c r="F40" s="13"/>
      <c r="G40" s="2"/>
      <c r="H40" s="35"/>
      <c r="I40" s="35"/>
      <c r="J40" s="13"/>
      <c r="K40" s="2"/>
      <c r="L40" s="22"/>
      <c r="M40" s="2"/>
      <c r="N40" s="22"/>
      <c r="O40" s="2"/>
      <c r="P40" s="2"/>
      <c r="Q40" s="2"/>
    </row>
    <row r="41" spans="1:17" ht="12.75">
      <c r="A41" s="2"/>
      <c r="B41" s="2"/>
      <c r="C41" s="2"/>
      <c r="D41" s="35"/>
      <c r="E41" s="35"/>
      <c r="F41" s="13"/>
      <c r="G41" s="2"/>
      <c r="H41" s="35"/>
      <c r="I41" s="35"/>
      <c r="J41" s="13"/>
      <c r="K41" s="2"/>
      <c r="L41" s="22"/>
      <c r="M41" s="2"/>
      <c r="N41" s="22"/>
      <c r="O41" s="2"/>
      <c r="P41" s="2"/>
      <c r="Q41" s="2"/>
    </row>
    <row r="42" spans="1:15" ht="12.75">
      <c r="A42" s="2"/>
      <c r="B42" s="2"/>
      <c r="C42" s="2"/>
      <c r="D42" s="35"/>
      <c r="E42" s="35"/>
      <c r="F42" s="35"/>
      <c r="G42" s="35"/>
      <c r="H42" s="13"/>
      <c r="I42" s="2"/>
      <c r="J42" s="22"/>
      <c r="K42" s="2"/>
      <c r="L42" s="22"/>
      <c r="M42" s="2"/>
      <c r="N42" s="2"/>
      <c r="O42" s="2"/>
    </row>
    <row r="43" spans="1:15" ht="12.75">
      <c r="A43" s="2"/>
      <c r="B43" s="2"/>
      <c r="C43" s="2"/>
      <c r="D43" s="35"/>
      <c r="E43" s="35"/>
      <c r="F43" s="35"/>
      <c r="G43" s="35"/>
      <c r="H43" s="13"/>
      <c r="I43" s="2"/>
      <c r="J43" s="22"/>
      <c r="K43" s="2"/>
      <c r="L43" s="22"/>
      <c r="M43" s="2"/>
      <c r="N43" s="2"/>
      <c r="O43" s="2"/>
    </row>
    <row r="44" spans="6:14" ht="12.75">
      <c r="F44" s="36"/>
      <c r="G44" s="36"/>
      <c r="H44" s="1"/>
      <c r="I44"/>
      <c r="J44" s="23"/>
      <c r="N44"/>
    </row>
    <row r="45" spans="6:14" ht="12.75">
      <c r="F45" s="36"/>
      <c r="G45" s="36"/>
      <c r="H45" s="1"/>
      <c r="I45"/>
      <c r="J45" s="23"/>
      <c r="N45"/>
    </row>
    <row r="46" spans="6:14" ht="12.75">
      <c r="F46" s="36"/>
      <c r="G46" s="36"/>
      <c r="H46" s="1"/>
      <c r="I46"/>
      <c r="J46" s="23"/>
      <c r="N46"/>
    </row>
    <row r="47" spans="6:14" ht="12.75">
      <c r="F47" s="36"/>
      <c r="G47" s="36"/>
      <c r="H47" s="1"/>
      <c r="I47"/>
      <c r="J47" s="23"/>
      <c r="N47"/>
    </row>
    <row r="48" spans="6:14" ht="12.75">
      <c r="F48" s="36"/>
      <c r="G48" s="36"/>
      <c r="H48" s="1"/>
      <c r="I48"/>
      <c r="J48" s="23"/>
      <c r="N48"/>
    </row>
    <row r="49" spans="6:14" ht="12.75">
      <c r="F49" s="36"/>
      <c r="G49" s="36"/>
      <c r="H49" s="1"/>
      <c r="I49"/>
      <c r="J49" s="23"/>
      <c r="N49"/>
    </row>
    <row r="50" spans="7:10" ht="12.75">
      <c r="G50" s="1"/>
      <c r="I50" s="37"/>
      <c r="J50"/>
    </row>
    <row r="51" spans="7:10" ht="12.75">
      <c r="G51" s="1"/>
      <c r="I51" s="37"/>
      <c r="J51"/>
    </row>
    <row r="52" spans="7:10" ht="12.75">
      <c r="G52" s="1"/>
      <c r="I52" s="37"/>
      <c r="J52"/>
    </row>
    <row r="53" spans="7:10" ht="12.75">
      <c r="G53" s="1"/>
      <c r="I53" s="37"/>
      <c r="J53"/>
    </row>
    <row r="54" spans="7:10" ht="12.75">
      <c r="G54" s="1"/>
      <c r="I54" s="37"/>
      <c r="J54"/>
    </row>
    <row r="55" spans="7:10" ht="12.75">
      <c r="G55" s="1"/>
      <c r="I55" s="37"/>
      <c r="J55"/>
    </row>
    <row r="56" spans="7:10" ht="12.75">
      <c r="G56" s="1"/>
      <c r="I56" s="37"/>
      <c r="J56"/>
    </row>
    <row r="57" spans="7:10" ht="12.75">
      <c r="G57" s="1"/>
      <c r="I57" s="37"/>
      <c r="J57"/>
    </row>
    <row r="58" spans="7:10" ht="12.75">
      <c r="G58" s="1"/>
      <c r="I58" s="37"/>
      <c r="J58"/>
    </row>
    <row r="59" spans="7:10" ht="12.75">
      <c r="G59" s="1"/>
      <c r="I59" s="37"/>
      <c r="J59"/>
    </row>
    <row r="60" spans="7:10" ht="12.75">
      <c r="G60" s="1"/>
      <c r="I60" s="37"/>
      <c r="J60"/>
    </row>
  </sheetData>
  <sheetProtection/>
  <mergeCells count="17">
    <mergeCell ref="A3:O3"/>
    <mergeCell ref="D6:G6"/>
    <mergeCell ref="L6:M6"/>
    <mergeCell ref="A1:O1"/>
    <mergeCell ref="H6:K6"/>
    <mergeCell ref="N6:O6"/>
    <mergeCell ref="A5:O5"/>
    <mergeCell ref="D32:G32"/>
    <mergeCell ref="H32:K32"/>
    <mergeCell ref="L32:M32"/>
    <mergeCell ref="N32:O32"/>
    <mergeCell ref="A15:O15"/>
    <mergeCell ref="A31:O31"/>
    <mergeCell ref="D16:G16"/>
    <mergeCell ref="H16:K16"/>
    <mergeCell ref="L16:M16"/>
    <mergeCell ref="N16:O16"/>
  </mergeCells>
  <conditionalFormatting sqref="O18:O30">
    <cfRule type="cellIs" priority="25" dxfId="2" operator="equal" stopIfTrue="1">
      <formula>1</formula>
    </cfRule>
    <cfRule type="cellIs" priority="26" dxfId="1" operator="equal" stopIfTrue="1">
      <formula>2</formula>
    </cfRule>
    <cfRule type="cellIs" priority="27" dxfId="0" operator="equal" stopIfTrue="1">
      <formula>3</formula>
    </cfRule>
  </conditionalFormatting>
  <conditionalFormatting sqref="G18:G30">
    <cfRule type="cellIs" priority="55" dxfId="2" operator="equal" stopIfTrue="1">
      <formula>1</formula>
    </cfRule>
    <cfRule type="cellIs" priority="56" dxfId="1" operator="equal" stopIfTrue="1">
      <formula>2</formula>
    </cfRule>
    <cfRule type="cellIs" priority="57" dxfId="0" operator="equal" stopIfTrue="1">
      <formula>3</formula>
    </cfRule>
  </conditionalFormatting>
  <conditionalFormatting sqref="K18:K30">
    <cfRule type="cellIs" priority="31" dxfId="2" operator="equal" stopIfTrue="1">
      <formula>1</formula>
    </cfRule>
    <cfRule type="cellIs" priority="32" dxfId="1" operator="equal" stopIfTrue="1">
      <formula>2</formula>
    </cfRule>
    <cfRule type="cellIs" priority="33" dxfId="0" operator="equal" stopIfTrue="1">
      <formula>3</formula>
    </cfRule>
  </conditionalFormatting>
  <conditionalFormatting sqref="O8:O14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M18:M30">
    <cfRule type="cellIs" priority="28" dxfId="2" operator="equal" stopIfTrue="1">
      <formula>1</formula>
    </cfRule>
    <cfRule type="cellIs" priority="29" dxfId="1" operator="equal" stopIfTrue="1">
      <formula>2</formula>
    </cfRule>
    <cfRule type="cellIs" priority="30" dxfId="0" operator="equal" stopIfTrue="1">
      <formula>3</formula>
    </cfRule>
  </conditionalFormatting>
  <conditionalFormatting sqref="K8:K14">
    <cfRule type="cellIs" priority="19" dxfId="2" operator="equal" stopIfTrue="1">
      <formula>1</formula>
    </cfRule>
    <cfRule type="cellIs" priority="20" dxfId="1" operator="equal" stopIfTrue="1">
      <formula>2</formula>
    </cfRule>
    <cfRule type="cellIs" priority="21" dxfId="0" operator="equal" stopIfTrue="1">
      <formula>3</formula>
    </cfRule>
  </conditionalFormatting>
  <conditionalFormatting sqref="M8:M14">
    <cfRule type="cellIs" priority="16" dxfId="2" operator="equal" stopIfTrue="1">
      <formula>1</formula>
    </cfRule>
    <cfRule type="cellIs" priority="17" dxfId="1" operator="equal" stopIfTrue="1">
      <formula>2</formula>
    </cfRule>
    <cfRule type="cellIs" priority="18" dxfId="0" operator="equal" stopIfTrue="1">
      <formula>3</formula>
    </cfRule>
  </conditionalFormatting>
  <conditionalFormatting sqref="G8:G14">
    <cfRule type="cellIs" priority="22" dxfId="2" operator="equal" stopIfTrue="1">
      <formula>1</formula>
    </cfRule>
    <cfRule type="cellIs" priority="23" dxfId="1" operator="equal" stopIfTrue="1">
      <formula>2</formula>
    </cfRule>
    <cfRule type="cellIs" priority="24" dxfId="0" operator="equal" stopIfTrue="1">
      <formula>3</formula>
    </cfRule>
  </conditionalFormatting>
  <conditionalFormatting sqref="G34:G39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K34:K39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M34:M39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O34:O3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" right="0" top="0" bottom="0" header="0.31496062992125984" footer="0.31496062992125984"/>
  <pageSetup horizontalDpi="300" verticalDpi="300" orientation="landscape" paperSize="9" scale="80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pako</cp:lastModifiedBy>
  <cp:lastPrinted>2017-06-17T13:26:44Z</cp:lastPrinted>
  <dcterms:created xsi:type="dcterms:W3CDTF">2012-06-06T20:16:13Z</dcterms:created>
  <dcterms:modified xsi:type="dcterms:W3CDTF">2017-06-19T12:15:18Z</dcterms:modified>
  <cp:category/>
  <cp:version/>
  <cp:contentType/>
  <cp:contentStatus/>
</cp:coreProperties>
</file>