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75" windowWidth="7605" windowHeight="9270" activeTab="1"/>
  </bookViews>
  <sheets>
    <sheet name="MRTNÍK STARŠÍ" sheetId="1" r:id="rId1"/>
    <sheet name="MRTNÍK MLADŠÍ" sheetId="2" r:id="rId2"/>
  </sheets>
  <definedNames/>
  <calcPr fullCalcOnLoad="1"/>
</workbook>
</file>

<file path=xl/sharedStrings.xml><?xml version="1.0" encoding="utf-8"?>
<sst xmlns="http://schemas.openxmlformats.org/spreadsheetml/2006/main" count="104" uniqueCount="48">
  <si>
    <t>1 pokus</t>
  </si>
  <si>
    <t>2 pokus</t>
  </si>
  <si>
    <t>započtený čas</t>
  </si>
  <si>
    <t>SDH</t>
  </si>
  <si>
    <t>pořadí</t>
  </si>
  <si>
    <t>startovní číslo</t>
  </si>
  <si>
    <t>Horní Bělá</t>
  </si>
  <si>
    <t>Všeruby</t>
  </si>
  <si>
    <t>Kožlany</t>
  </si>
  <si>
    <t>Kaznějov</t>
  </si>
  <si>
    <t>Obora</t>
  </si>
  <si>
    <t xml:space="preserve">O MRTNÍCKÝ ERB </t>
  </si>
  <si>
    <t>KATEGORIE - mladší</t>
  </si>
  <si>
    <t>požární útok</t>
  </si>
  <si>
    <t xml:space="preserve">štafeta 4x60 </t>
  </si>
  <si>
    <t>celkové výsledky</t>
  </si>
  <si>
    <t>součet bodů</t>
  </si>
  <si>
    <t>KATEGORIE - STARŠÍ</t>
  </si>
  <si>
    <t>np</t>
  </si>
  <si>
    <t>Bučí</t>
  </si>
  <si>
    <t>Chotíkov</t>
  </si>
  <si>
    <t>Třemošná</t>
  </si>
  <si>
    <t>Mrtník</t>
  </si>
  <si>
    <t>mimo soutěž</t>
  </si>
  <si>
    <t>Mrtník - 21. června 2015</t>
  </si>
  <si>
    <t>Kožlany - přípravka</t>
  </si>
  <si>
    <t>Bučí A</t>
  </si>
  <si>
    <t>Ledce A</t>
  </si>
  <si>
    <t>Horní Bělá A</t>
  </si>
  <si>
    <t>Dolany</t>
  </si>
  <si>
    <t>Manětín B</t>
  </si>
  <si>
    <t>Obora A</t>
  </si>
  <si>
    <t>Manětín A</t>
  </si>
  <si>
    <t>Letkov A</t>
  </si>
  <si>
    <t>Horní Hradiště A</t>
  </si>
  <si>
    <t>Kaznějov A</t>
  </si>
  <si>
    <t>Nevřeň A</t>
  </si>
  <si>
    <t>Ledce C</t>
  </si>
  <si>
    <t>Horní Hradiště B</t>
  </si>
  <si>
    <t>Obora B</t>
  </si>
  <si>
    <t>Horní Bělá B</t>
  </si>
  <si>
    <t>Ledce D</t>
  </si>
  <si>
    <t>Letkov B</t>
  </si>
  <si>
    <t>Nevřeň B</t>
  </si>
  <si>
    <t xml:space="preserve">Ledce </t>
  </si>
  <si>
    <t>Líté</t>
  </si>
  <si>
    <t>25,68 np</t>
  </si>
  <si>
    <t>20,74 np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</si>
</sst>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center" shrinkToFit="1"/>
      <protection/>
    </xf>
    <xf numFmtId="0" fontId="2" fillId="0" borderId="10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shrinkToFit="1"/>
      <protection/>
    </xf>
    <xf numFmtId="1" fontId="4" fillId="0" borderId="0" xfId="0" applyNumberFormat="1" applyFont="1" applyFill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 shrinkToFit="1"/>
      <protection/>
    </xf>
    <xf numFmtId="3" fontId="3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23" xfId="0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4" fontId="3" fillId="0" borderId="25" xfId="0" applyNumberFormat="1" applyFont="1" applyBorder="1" applyAlignment="1" applyProtection="1">
      <alignment horizontal="center" shrinkToFit="1"/>
      <protection/>
    </xf>
    <xf numFmtId="0" fontId="2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Fill="1" applyBorder="1" applyAlignment="1" applyProtection="1">
      <alignment horizontal="center" shrinkToFit="1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1" fontId="3" fillId="0" borderId="34" xfId="0" applyNumberFormat="1" applyFont="1" applyBorder="1" applyAlignment="1" applyProtection="1">
      <alignment horizontal="center" vertical="center" shrinkToFit="1"/>
      <protection/>
    </xf>
    <xf numFmtId="1" fontId="3" fillId="0" borderId="35" xfId="0" applyNumberFormat="1" applyFont="1" applyBorder="1" applyAlignment="1" applyProtection="1">
      <alignment horizontal="center" vertical="center" shrinkToFit="1"/>
      <protection/>
    </xf>
    <xf numFmtId="1" fontId="3" fillId="0" borderId="36" xfId="0" applyNumberFormat="1" applyFont="1" applyBorder="1" applyAlignment="1" applyProtection="1">
      <alignment horizontal="center" vertical="center" shrinkToFit="1"/>
      <protection/>
    </xf>
    <xf numFmtId="1" fontId="3" fillId="0" borderId="37" xfId="0" applyNumberFormat="1" applyFont="1" applyBorder="1" applyAlignment="1" applyProtection="1">
      <alignment horizontal="center" vertical="center" shrinkToFit="1"/>
      <protection/>
    </xf>
    <xf numFmtId="1" fontId="3" fillId="0" borderId="38" xfId="0" applyNumberFormat="1" applyFont="1" applyBorder="1" applyAlignment="1" applyProtection="1">
      <alignment horizontal="center" vertical="center" shrinkToFit="1"/>
      <protection/>
    </xf>
    <xf numFmtId="1" fontId="3" fillId="0" borderId="39" xfId="0" applyNumberFormat="1" applyFont="1" applyBorder="1" applyAlignment="1" applyProtection="1">
      <alignment horizontal="center" vertical="center" shrinkToFit="1"/>
      <protection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A1" sqref="A1:IV16384"/>
      <selection activeCell="J23" sqref="J23:L24"/>
    </sheetView>
  </sheetViews>
  <sheetFormatPr defaultColWidth="9.140625" defaultRowHeight="12.75"/>
  <cols>
    <col min="1" max="1" width="5.7109375" style="12" customWidth="1"/>
    <col min="2" max="2" width="19.57421875" style="16" customWidth="1"/>
    <col min="3" max="3" width="9.140625" style="16" customWidth="1"/>
    <col min="4" max="8" width="9.140625" style="3" customWidth="1"/>
    <col min="9" max="16384" width="9.140625" style="1" customWidth="1"/>
  </cols>
  <sheetData>
    <row r="1" spans="1:12" ht="22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11"/>
      <c r="B2" s="14"/>
      <c r="C2" s="14"/>
      <c r="D2" s="5"/>
      <c r="E2" s="6"/>
      <c r="F2" s="4"/>
      <c r="G2" s="7"/>
      <c r="H2" s="8"/>
      <c r="I2" s="8"/>
      <c r="J2" s="4"/>
      <c r="K2" s="22"/>
      <c r="L2" s="4"/>
    </row>
    <row r="3" spans="1:12" ht="20.2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0.25">
      <c r="A4" s="11"/>
      <c r="B4" s="15"/>
      <c r="C4" s="15"/>
      <c r="D4" s="9"/>
      <c r="E4" s="9"/>
      <c r="F4" s="4"/>
      <c r="G4" s="9"/>
      <c r="H4" s="9"/>
      <c r="I4" s="9"/>
      <c r="J4" s="4"/>
      <c r="K4" s="23"/>
      <c r="L4" s="4"/>
    </row>
    <row r="5" spans="1:12" ht="20.25" thickBot="1">
      <c r="A5" s="40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6.5" customHeight="1" thickTop="1">
      <c r="A6" s="41" t="s">
        <v>5</v>
      </c>
      <c r="B6" s="43" t="s">
        <v>3</v>
      </c>
      <c r="C6" s="45" t="s">
        <v>13</v>
      </c>
      <c r="D6" s="46"/>
      <c r="E6" s="46"/>
      <c r="F6" s="46"/>
      <c r="G6" s="45" t="s">
        <v>14</v>
      </c>
      <c r="H6" s="46"/>
      <c r="I6" s="46"/>
      <c r="J6" s="47"/>
      <c r="K6" s="54" t="s">
        <v>15</v>
      </c>
      <c r="L6" s="55"/>
    </row>
    <row r="7" spans="1:12" ht="26.25" thickBot="1">
      <c r="A7" s="42"/>
      <c r="B7" s="44"/>
      <c r="C7" s="24" t="s">
        <v>0</v>
      </c>
      <c r="D7" s="25" t="s">
        <v>1</v>
      </c>
      <c r="E7" s="26" t="s">
        <v>2</v>
      </c>
      <c r="F7" s="10" t="s">
        <v>4</v>
      </c>
      <c r="G7" s="20" t="s">
        <v>0</v>
      </c>
      <c r="H7" s="25" t="s">
        <v>1</v>
      </c>
      <c r="I7" s="26" t="s">
        <v>2</v>
      </c>
      <c r="J7" s="10" t="s">
        <v>4</v>
      </c>
      <c r="K7" s="27" t="s">
        <v>16</v>
      </c>
      <c r="L7" s="10" t="s">
        <v>4</v>
      </c>
    </row>
    <row r="8" spans="1:12" ht="18" thickTop="1">
      <c r="A8" s="13">
        <v>1</v>
      </c>
      <c r="B8" s="28" t="s">
        <v>19</v>
      </c>
      <c r="C8" s="29" t="s">
        <v>46</v>
      </c>
      <c r="D8" s="29">
        <v>20.05</v>
      </c>
      <c r="E8" s="18">
        <f aca="true" t="shared" si="0" ref="E8:E22">IF(D8="",C8,IF(C8&lt;D8,C8,D8))</f>
        <v>20.05</v>
      </c>
      <c r="F8" s="19">
        <f>RANK(E8,E8:E22,1)</f>
        <v>8</v>
      </c>
      <c r="G8" s="29">
        <v>74.69</v>
      </c>
      <c r="H8" s="29">
        <v>74.41</v>
      </c>
      <c r="I8" s="18">
        <f aca="true" t="shared" si="1" ref="I8:I22">IF(H8="",G8,IF(G8&lt;H8,G8,H8))</f>
        <v>74.41</v>
      </c>
      <c r="J8" s="19">
        <f>RANK(I8,I8:I22,1)</f>
        <v>12</v>
      </c>
      <c r="K8" s="30">
        <f aca="true" t="shared" si="2" ref="K8:K22">SUM(F8,J8)</f>
        <v>20</v>
      </c>
      <c r="L8" s="19">
        <f>RANK(K8,K8:K22,1)</f>
        <v>9</v>
      </c>
    </row>
    <row r="9" spans="1:12" ht="17.25">
      <c r="A9" s="13">
        <v>2</v>
      </c>
      <c r="B9" s="17" t="s">
        <v>32</v>
      </c>
      <c r="C9" s="29">
        <v>15.92</v>
      </c>
      <c r="D9" s="29" t="s">
        <v>18</v>
      </c>
      <c r="E9" s="18">
        <f t="shared" si="0"/>
        <v>15.92</v>
      </c>
      <c r="F9" s="19">
        <f>RANK(E9,E8:E22,1)</f>
        <v>1</v>
      </c>
      <c r="G9" s="29" t="s">
        <v>18</v>
      </c>
      <c r="H9" s="29">
        <v>57.62</v>
      </c>
      <c r="I9" s="18">
        <f t="shared" si="1"/>
        <v>57.62</v>
      </c>
      <c r="J9" s="19">
        <f>RANK(I9,I8:I22,1)</f>
        <v>2</v>
      </c>
      <c r="K9" s="30">
        <f t="shared" si="2"/>
        <v>3</v>
      </c>
      <c r="L9" s="19">
        <f>RANK(K9,K8:K22,1)</f>
        <v>1</v>
      </c>
    </row>
    <row r="10" spans="1:12" ht="17.25">
      <c r="A10" s="13">
        <v>3</v>
      </c>
      <c r="B10" s="17" t="s">
        <v>8</v>
      </c>
      <c r="C10" s="29">
        <v>29.87</v>
      </c>
      <c r="D10" s="29">
        <v>23.26</v>
      </c>
      <c r="E10" s="18">
        <f t="shared" si="0"/>
        <v>23.26</v>
      </c>
      <c r="F10" s="19">
        <f>RANK(E10,E8:E22,1)</f>
        <v>11</v>
      </c>
      <c r="G10" s="29">
        <v>68.29</v>
      </c>
      <c r="H10" s="29">
        <v>72.59</v>
      </c>
      <c r="I10" s="18">
        <f t="shared" si="1"/>
        <v>68.29</v>
      </c>
      <c r="J10" s="19">
        <f>RANK(I10,I8:I22,1)</f>
        <v>10</v>
      </c>
      <c r="K10" s="30">
        <f t="shared" si="2"/>
        <v>21</v>
      </c>
      <c r="L10" s="19">
        <f>RANK(K10,K8:K22,1)</f>
        <v>11</v>
      </c>
    </row>
    <row r="11" spans="1:12" ht="17.25">
      <c r="A11" s="13">
        <v>4</v>
      </c>
      <c r="B11" s="17" t="s">
        <v>29</v>
      </c>
      <c r="C11" s="29">
        <v>34.7</v>
      </c>
      <c r="D11" s="29">
        <v>41.64</v>
      </c>
      <c r="E11" s="18">
        <f t="shared" si="0"/>
        <v>34.7</v>
      </c>
      <c r="F11" s="19">
        <f>RANK(E11,E8:E22,1)</f>
        <v>15</v>
      </c>
      <c r="G11" s="29">
        <v>86.94</v>
      </c>
      <c r="H11" s="29">
        <v>92.07</v>
      </c>
      <c r="I11" s="18">
        <f t="shared" si="1"/>
        <v>86.94</v>
      </c>
      <c r="J11" s="19">
        <f>RANK(I11,I8:I22,1)</f>
        <v>14</v>
      </c>
      <c r="K11" s="30">
        <f t="shared" si="2"/>
        <v>29</v>
      </c>
      <c r="L11" s="19">
        <f>RANK(K11,K8:K22,1)</f>
        <v>15</v>
      </c>
    </row>
    <row r="12" spans="1:12" ht="17.25">
      <c r="A12" s="13">
        <v>5</v>
      </c>
      <c r="B12" s="17" t="s">
        <v>20</v>
      </c>
      <c r="C12" s="29">
        <v>22.07</v>
      </c>
      <c r="D12" s="29">
        <v>28.96</v>
      </c>
      <c r="E12" s="18">
        <f t="shared" si="0"/>
        <v>22.07</v>
      </c>
      <c r="F12" s="19">
        <f>RANK(E12,E8:E22,1)</f>
        <v>10</v>
      </c>
      <c r="G12" s="29">
        <v>76.56</v>
      </c>
      <c r="H12" s="29">
        <v>80.13</v>
      </c>
      <c r="I12" s="18">
        <f t="shared" si="1"/>
        <v>76.56</v>
      </c>
      <c r="J12" s="19">
        <f>RANK(I12,I8:I22,1)</f>
        <v>13</v>
      </c>
      <c r="K12" s="30">
        <f t="shared" si="2"/>
        <v>23</v>
      </c>
      <c r="L12" s="19">
        <f>RANK(K12,K8:K22,1)</f>
        <v>13</v>
      </c>
    </row>
    <row r="13" spans="1:12" ht="17.25">
      <c r="A13" s="13">
        <v>7</v>
      </c>
      <c r="B13" s="17" t="s">
        <v>30</v>
      </c>
      <c r="C13" s="29">
        <v>29.17</v>
      </c>
      <c r="D13" s="29" t="s">
        <v>18</v>
      </c>
      <c r="E13" s="18">
        <f t="shared" si="0"/>
        <v>29.17</v>
      </c>
      <c r="F13" s="19">
        <f>RANK(E13,E8:E22,1)</f>
        <v>14</v>
      </c>
      <c r="G13" s="29">
        <v>64.44</v>
      </c>
      <c r="H13" s="29">
        <v>67.53</v>
      </c>
      <c r="I13" s="18">
        <f t="shared" si="1"/>
        <v>64.44</v>
      </c>
      <c r="J13" s="19">
        <f>RANK(I13,I8:I22,1)</f>
        <v>7</v>
      </c>
      <c r="K13" s="30">
        <f t="shared" si="2"/>
        <v>21</v>
      </c>
      <c r="L13" s="19">
        <v>11</v>
      </c>
    </row>
    <row r="14" spans="1:12" ht="17.25">
      <c r="A14" s="13">
        <v>8</v>
      </c>
      <c r="B14" s="17" t="s">
        <v>6</v>
      </c>
      <c r="C14" s="29">
        <v>19.89</v>
      </c>
      <c r="D14" s="29">
        <v>37.45</v>
      </c>
      <c r="E14" s="18">
        <f t="shared" si="0"/>
        <v>19.89</v>
      </c>
      <c r="F14" s="19">
        <f>RANK(E14,E8:E22,1)</f>
        <v>7</v>
      </c>
      <c r="G14" s="29">
        <v>60.84</v>
      </c>
      <c r="H14" s="29">
        <v>100.71</v>
      </c>
      <c r="I14" s="18">
        <f t="shared" si="1"/>
        <v>60.84</v>
      </c>
      <c r="J14" s="19">
        <f>RANK(I14,I8:I22,1)</f>
        <v>4</v>
      </c>
      <c r="K14" s="30">
        <f t="shared" si="2"/>
        <v>11</v>
      </c>
      <c r="L14" s="19">
        <f>RANK(K14,K8:K22,1)</f>
        <v>5</v>
      </c>
    </row>
    <row r="15" spans="1:12" ht="17.25">
      <c r="A15" s="13">
        <v>9</v>
      </c>
      <c r="B15" s="17" t="s">
        <v>10</v>
      </c>
      <c r="C15" s="29">
        <v>25.98</v>
      </c>
      <c r="D15" s="29">
        <v>26.53</v>
      </c>
      <c r="E15" s="18">
        <f t="shared" si="0"/>
        <v>25.98</v>
      </c>
      <c r="F15" s="19">
        <f>RANK(E15,E8:E22,1)</f>
        <v>12</v>
      </c>
      <c r="G15" s="29">
        <v>65.04</v>
      </c>
      <c r="H15" s="29">
        <v>64.03</v>
      </c>
      <c r="I15" s="18">
        <f t="shared" si="1"/>
        <v>64.03</v>
      </c>
      <c r="J15" s="19">
        <f>RANK(I15,I8:I22,1)</f>
        <v>6</v>
      </c>
      <c r="K15" s="30">
        <f t="shared" si="2"/>
        <v>18</v>
      </c>
      <c r="L15" s="19">
        <f>RANK(K15,K8:K22,1)</f>
        <v>8</v>
      </c>
    </row>
    <row r="16" spans="1:12" ht="17.25">
      <c r="A16" s="13">
        <v>10</v>
      </c>
      <c r="B16" s="17" t="s">
        <v>36</v>
      </c>
      <c r="C16" s="29" t="s">
        <v>18</v>
      </c>
      <c r="D16" s="29">
        <v>16.28</v>
      </c>
      <c r="E16" s="18">
        <f t="shared" si="0"/>
        <v>16.28</v>
      </c>
      <c r="F16" s="19">
        <f>RANK(E16,E8:E22,1)</f>
        <v>2</v>
      </c>
      <c r="G16" s="29">
        <v>64.56</v>
      </c>
      <c r="H16" s="29">
        <v>60.06</v>
      </c>
      <c r="I16" s="18">
        <f t="shared" si="1"/>
        <v>60.06</v>
      </c>
      <c r="J16" s="19">
        <f>RANK(I16,I8:I22,1)</f>
        <v>3</v>
      </c>
      <c r="K16" s="30">
        <f t="shared" si="2"/>
        <v>5</v>
      </c>
      <c r="L16" s="19">
        <f>RANK(K16,K8:K22,1)</f>
        <v>3</v>
      </c>
    </row>
    <row r="17" spans="1:12" ht="17.25">
      <c r="A17" s="13">
        <v>11</v>
      </c>
      <c r="B17" s="17" t="s">
        <v>34</v>
      </c>
      <c r="C17" s="29">
        <v>17.31</v>
      </c>
      <c r="D17" s="29">
        <v>16.4</v>
      </c>
      <c r="E17" s="18">
        <f t="shared" si="0"/>
        <v>16.4</v>
      </c>
      <c r="F17" s="19">
        <f>RANK(E17,E8:E22,1)</f>
        <v>3</v>
      </c>
      <c r="G17" s="29">
        <v>57.22</v>
      </c>
      <c r="H17" s="29">
        <v>58.29</v>
      </c>
      <c r="I17" s="18">
        <f t="shared" si="1"/>
        <v>57.22</v>
      </c>
      <c r="J17" s="19">
        <f>RANK(I17,I8:I22,1)</f>
        <v>1</v>
      </c>
      <c r="K17" s="30">
        <f t="shared" si="2"/>
        <v>4</v>
      </c>
      <c r="L17" s="19">
        <f>RANK(K17,K8:K22,1)</f>
        <v>2</v>
      </c>
    </row>
    <row r="18" spans="1:12" ht="17.25">
      <c r="A18" s="13">
        <v>12</v>
      </c>
      <c r="B18" s="17" t="s">
        <v>44</v>
      </c>
      <c r="C18" s="29">
        <v>20.54</v>
      </c>
      <c r="D18" s="29">
        <v>17.31</v>
      </c>
      <c r="E18" s="18">
        <f t="shared" si="0"/>
        <v>17.31</v>
      </c>
      <c r="F18" s="19">
        <f>RANK(E18,E8:E22,1)</f>
        <v>5</v>
      </c>
      <c r="G18" s="29">
        <v>69.06</v>
      </c>
      <c r="H18" s="29">
        <v>63.1</v>
      </c>
      <c r="I18" s="18">
        <f t="shared" si="1"/>
        <v>63.1</v>
      </c>
      <c r="J18" s="19">
        <f>RANK(I18,I8:I22,1)</f>
        <v>5</v>
      </c>
      <c r="K18" s="30">
        <f t="shared" si="2"/>
        <v>10</v>
      </c>
      <c r="L18" s="19">
        <f>RANK(K18,K8:K22,1)</f>
        <v>4</v>
      </c>
    </row>
    <row r="19" spans="1:12" ht="17.25">
      <c r="A19" s="13">
        <v>13</v>
      </c>
      <c r="B19" s="17" t="s">
        <v>9</v>
      </c>
      <c r="C19" s="29" t="s">
        <v>18</v>
      </c>
      <c r="D19" s="29">
        <v>28.2</v>
      </c>
      <c r="E19" s="18">
        <f t="shared" si="0"/>
        <v>28.2</v>
      </c>
      <c r="F19" s="19">
        <f>RANK(E19,E8:E22,1)</f>
        <v>13</v>
      </c>
      <c r="G19" s="29">
        <v>90.15</v>
      </c>
      <c r="H19" s="29">
        <v>94.22</v>
      </c>
      <c r="I19" s="18">
        <f t="shared" si="1"/>
        <v>90.15</v>
      </c>
      <c r="J19" s="19">
        <f>RANK(I19,I8:I22,1)</f>
        <v>15</v>
      </c>
      <c r="K19" s="30">
        <f t="shared" si="2"/>
        <v>28</v>
      </c>
      <c r="L19" s="19">
        <f>RANK(K19,K8:K22,1)</f>
        <v>14</v>
      </c>
    </row>
    <row r="20" spans="1:12" ht="17.25">
      <c r="A20" s="13">
        <v>14</v>
      </c>
      <c r="B20" s="17" t="s">
        <v>7</v>
      </c>
      <c r="C20" s="29">
        <v>19.58</v>
      </c>
      <c r="D20" s="29">
        <v>22.93</v>
      </c>
      <c r="E20" s="18">
        <f t="shared" si="0"/>
        <v>19.58</v>
      </c>
      <c r="F20" s="19">
        <f>RANK(E20,E8:E22,1)</f>
        <v>6</v>
      </c>
      <c r="G20" s="29">
        <v>65.41</v>
      </c>
      <c r="H20" s="29">
        <v>81.47</v>
      </c>
      <c r="I20" s="18">
        <f t="shared" si="1"/>
        <v>65.41</v>
      </c>
      <c r="J20" s="19">
        <f>RANK(I20,I8:I22,1)</f>
        <v>8</v>
      </c>
      <c r="K20" s="30">
        <f t="shared" si="2"/>
        <v>14</v>
      </c>
      <c r="L20" s="19">
        <v>7</v>
      </c>
    </row>
    <row r="21" spans="1:12" ht="17.25">
      <c r="A21" s="13">
        <v>15</v>
      </c>
      <c r="B21" s="17" t="s">
        <v>21</v>
      </c>
      <c r="C21" s="29">
        <v>20.34</v>
      </c>
      <c r="D21" s="29">
        <v>20.18</v>
      </c>
      <c r="E21" s="18">
        <f t="shared" si="0"/>
        <v>20.18</v>
      </c>
      <c r="F21" s="19">
        <f>RANK(E21,E8:E22,1)</f>
        <v>9</v>
      </c>
      <c r="G21" s="29">
        <v>72.81</v>
      </c>
      <c r="H21" s="29">
        <v>76.04</v>
      </c>
      <c r="I21" s="18">
        <f t="shared" si="1"/>
        <v>72.81</v>
      </c>
      <c r="J21" s="19">
        <f>RANK(I21,I8:I22,1)</f>
        <v>11</v>
      </c>
      <c r="K21" s="30">
        <f t="shared" si="2"/>
        <v>20</v>
      </c>
      <c r="L21" s="19">
        <v>10</v>
      </c>
    </row>
    <row r="22" spans="1:12" ht="18" thickBot="1">
      <c r="A22" s="13">
        <v>17</v>
      </c>
      <c r="B22" s="17" t="s">
        <v>45</v>
      </c>
      <c r="C22" s="29">
        <v>16.72</v>
      </c>
      <c r="D22" s="29">
        <v>16.71</v>
      </c>
      <c r="E22" s="18">
        <f t="shared" si="0"/>
        <v>16.71</v>
      </c>
      <c r="F22" s="19">
        <f>RANK(E22,E8:E22,1)</f>
        <v>4</v>
      </c>
      <c r="G22" s="29">
        <v>78.09</v>
      </c>
      <c r="H22" s="29">
        <v>67.81</v>
      </c>
      <c r="I22" s="18">
        <f t="shared" si="1"/>
        <v>67.81</v>
      </c>
      <c r="J22" s="19">
        <f>RANK(I22,I8:I22,1)</f>
        <v>9</v>
      </c>
      <c r="K22" s="30">
        <f t="shared" si="2"/>
        <v>13</v>
      </c>
      <c r="L22" s="19">
        <f>RANK(K22,K8:K22,1)</f>
        <v>6</v>
      </c>
    </row>
    <row r="23" spans="1:12" ht="18" thickBot="1">
      <c r="A23" s="32">
        <v>16</v>
      </c>
      <c r="B23" s="33" t="s">
        <v>43</v>
      </c>
      <c r="C23" s="34">
        <v>23.85</v>
      </c>
      <c r="D23" s="34">
        <v>19.19</v>
      </c>
      <c r="E23" s="35">
        <f>IF(D23="",C23,IF(C23&lt;D23,C23,D23))</f>
        <v>19.19</v>
      </c>
      <c r="F23" s="36"/>
      <c r="G23" s="34">
        <v>67.13</v>
      </c>
      <c r="H23" s="34">
        <v>71.5</v>
      </c>
      <c r="I23" s="35">
        <f>IF(H23="",G23,IF(G23&lt;H23,G23,H23))</f>
        <v>67.13</v>
      </c>
      <c r="J23" s="48" t="s">
        <v>23</v>
      </c>
      <c r="K23" s="49"/>
      <c r="L23" s="50"/>
    </row>
    <row r="24" spans="1:12" ht="18" thickBot="1">
      <c r="A24" s="13">
        <v>6</v>
      </c>
      <c r="B24" s="17" t="s">
        <v>38</v>
      </c>
      <c r="C24" s="29" t="s">
        <v>18</v>
      </c>
      <c r="D24" s="29">
        <v>38.23</v>
      </c>
      <c r="E24" s="18">
        <f>IF(D24="",C24,IF(C24&lt;D24,C24,D24))</f>
        <v>38.23</v>
      </c>
      <c r="F24" s="19">
        <f>RANK(E24,E19:E34,1)</f>
        <v>6</v>
      </c>
      <c r="G24" s="29">
        <v>66.31</v>
      </c>
      <c r="H24" s="29">
        <v>67.63</v>
      </c>
      <c r="I24" s="18">
        <f>IF(H24="",G24,IF(G24&lt;H24,G24,H24))</f>
        <v>66.31</v>
      </c>
      <c r="J24" s="51"/>
      <c r="K24" s="52"/>
      <c r="L24" s="53"/>
    </row>
  </sheetData>
  <sheetProtection/>
  <mergeCells count="9">
    <mergeCell ref="J23:L24"/>
    <mergeCell ref="A1:L1"/>
    <mergeCell ref="A3:L3"/>
    <mergeCell ref="A5:L5"/>
    <mergeCell ref="A6:A7"/>
    <mergeCell ref="B6:B7"/>
    <mergeCell ref="C6:F6"/>
    <mergeCell ref="G6:J6"/>
    <mergeCell ref="K6:L6"/>
  </mergeCells>
  <conditionalFormatting sqref="J8:J22 F8:F24 L8:L2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conditionalFormatting sqref="F7 H4 H2 J7 L7">
    <cfRule type="cellIs" priority="4" dxfId="2" operator="equal" stopIfTrue="1">
      <formula>1</formula>
    </cfRule>
    <cfRule type="cellIs" priority="5" dxfId="0" operator="equal" stopIfTrue="1">
      <formula>2</formula>
    </cfRule>
    <cfRule type="cellIs" priority="6" dxfId="3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3" sqref="A3:L3"/>
      <selection activeCell="M18" sqref="M18"/>
    </sheetView>
  </sheetViews>
  <sheetFormatPr defaultColWidth="9.140625" defaultRowHeight="12.75"/>
  <cols>
    <col min="1" max="1" width="5.7109375" style="12" customWidth="1"/>
    <col min="2" max="2" width="19.57421875" style="16" customWidth="1"/>
    <col min="3" max="3" width="9.140625" style="16" customWidth="1"/>
    <col min="4" max="8" width="9.140625" style="3" customWidth="1"/>
    <col min="9" max="16384" width="9.140625" style="1" customWidth="1"/>
  </cols>
  <sheetData>
    <row r="1" spans="1:12" ht="22.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11"/>
      <c r="B2" s="14"/>
      <c r="C2" s="14"/>
      <c r="D2" s="5"/>
      <c r="E2" s="6"/>
      <c r="F2" s="4"/>
      <c r="G2" s="7"/>
      <c r="H2" s="8"/>
      <c r="I2" s="8"/>
      <c r="J2" s="4"/>
      <c r="K2" s="22"/>
      <c r="L2" s="4"/>
    </row>
    <row r="3" spans="1:12" ht="20.2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0.25">
      <c r="A4" s="11"/>
      <c r="B4" s="15"/>
      <c r="C4" s="15"/>
      <c r="D4" s="9"/>
      <c r="E4" s="9"/>
      <c r="F4" s="4"/>
      <c r="G4" s="9"/>
      <c r="H4" s="9"/>
      <c r="I4" s="9"/>
      <c r="J4" s="4"/>
      <c r="K4" s="23"/>
      <c r="L4" s="4"/>
    </row>
    <row r="5" spans="1:12" ht="20.25" thickBot="1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6.5" customHeight="1" thickTop="1">
      <c r="A6" s="41" t="s">
        <v>5</v>
      </c>
      <c r="B6" s="43" t="s">
        <v>3</v>
      </c>
      <c r="C6" s="45" t="s">
        <v>13</v>
      </c>
      <c r="D6" s="46"/>
      <c r="E6" s="46"/>
      <c r="F6" s="46"/>
      <c r="G6" s="45" t="s">
        <v>14</v>
      </c>
      <c r="H6" s="46"/>
      <c r="I6" s="46"/>
      <c r="J6" s="47"/>
      <c r="K6" s="54" t="s">
        <v>15</v>
      </c>
      <c r="L6" s="55"/>
    </row>
    <row r="7" spans="1:12" ht="26.25" thickBot="1">
      <c r="A7" s="42"/>
      <c r="B7" s="44"/>
      <c r="C7" s="24" t="s">
        <v>0</v>
      </c>
      <c r="D7" s="25" t="s">
        <v>1</v>
      </c>
      <c r="E7" s="26" t="s">
        <v>2</v>
      </c>
      <c r="F7" s="10" t="s">
        <v>4</v>
      </c>
      <c r="G7" s="20" t="s">
        <v>0</v>
      </c>
      <c r="H7" s="25" t="s">
        <v>1</v>
      </c>
      <c r="I7" s="26" t="s">
        <v>2</v>
      </c>
      <c r="J7" s="10" t="s">
        <v>4</v>
      </c>
      <c r="K7" s="27" t="s">
        <v>16</v>
      </c>
      <c r="L7" s="10" t="s">
        <v>4</v>
      </c>
    </row>
    <row r="8" spans="1:12" ht="18" thickTop="1">
      <c r="A8" s="13">
        <v>2</v>
      </c>
      <c r="B8" s="17" t="s">
        <v>26</v>
      </c>
      <c r="C8" s="29" t="s">
        <v>47</v>
      </c>
      <c r="D8" s="29">
        <v>52.54</v>
      </c>
      <c r="E8" s="21">
        <f aca="true" t="shared" si="0" ref="E8:E27">IF(D8="",C8,IF(C8&lt;D8,C8,D8))</f>
        <v>52.54</v>
      </c>
      <c r="F8" s="2">
        <f>RANK(E8,E8:E27,1)</f>
        <v>20</v>
      </c>
      <c r="G8" s="29">
        <v>120.91</v>
      </c>
      <c r="H8" s="29">
        <v>97.58</v>
      </c>
      <c r="I8" s="21">
        <f aca="true" t="shared" si="1" ref="I8:I27">IF(H8="",G8,IF(G8&lt;H8,G8,H8))</f>
        <v>97.58</v>
      </c>
      <c r="J8" s="2">
        <f>RANK(I8,I8:I27,1)</f>
        <v>15</v>
      </c>
      <c r="K8" s="31">
        <f aca="true" t="shared" si="2" ref="K8:K27">SUM(J8,F8)</f>
        <v>35</v>
      </c>
      <c r="L8" s="2">
        <v>19</v>
      </c>
    </row>
    <row r="9" spans="1:12" ht="17.25">
      <c r="A9" s="13">
        <v>3</v>
      </c>
      <c r="B9" s="17" t="s">
        <v>32</v>
      </c>
      <c r="C9" s="29">
        <v>18.37</v>
      </c>
      <c r="D9" s="29">
        <v>18.11</v>
      </c>
      <c r="E9" s="21">
        <f t="shared" si="0"/>
        <v>18.11</v>
      </c>
      <c r="F9" s="2">
        <f>RANK(E9,E8:E27,1)</f>
        <v>5</v>
      </c>
      <c r="G9" s="29">
        <v>67.43</v>
      </c>
      <c r="H9" s="29">
        <v>77.59</v>
      </c>
      <c r="I9" s="21">
        <f t="shared" si="1"/>
        <v>67.43</v>
      </c>
      <c r="J9" s="2">
        <f>RANK(I9,I8:I27,1)</f>
        <v>3</v>
      </c>
      <c r="K9" s="31">
        <f t="shared" si="2"/>
        <v>8</v>
      </c>
      <c r="L9" s="2">
        <v>4</v>
      </c>
    </row>
    <row r="10" spans="1:12" ht="17.25">
      <c r="A10" s="13">
        <v>4</v>
      </c>
      <c r="B10" s="17" t="s">
        <v>22</v>
      </c>
      <c r="C10" s="29">
        <v>35.71</v>
      </c>
      <c r="D10" s="29">
        <v>38.43</v>
      </c>
      <c r="E10" s="21">
        <f t="shared" si="0"/>
        <v>35.71</v>
      </c>
      <c r="F10" s="2">
        <f>RANK(E10,E8:E27,1)</f>
        <v>19</v>
      </c>
      <c r="G10" s="29">
        <v>118.28</v>
      </c>
      <c r="H10" s="29">
        <v>120.03</v>
      </c>
      <c r="I10" s="21">
        <f t="shared" si="1"/>
        <v>118.28</v>
      </c>
      <c r="J10" s="2">
        <f>RANK(I10,I8:I27,1)</f>
        <v>19</v>
      </c>
      <c r="K10" s="31">
        <f t="shared" si="2"/>
        <v>38</v>
      </c>
      <c r="L10" s="2">
        <f>RANK(K10,K8:K27,1)</f>
        <v>20</v>
      </c>
    </row>
    <row r="11" spans="1:12" ht="17.25">
      <c r="A11" s="13">
        <v>5</v>
      </c>
      <c r="B11" s="17" t="s">
        <v>27</v>
      </c>
      <c r="C11" s="29">
        <v>18.07</v>
      </c>
      <c r="D11" s="29" t="s">
        <v>18</v>
      </c>
      <c r="E11" s="21">
        <f t="shared" si="0"/>
        <v>18.07</v>
      </c>
      <c r="F11" s="2">
        <f>RANK(E11,E8:E27,1)</f>
        <v>4</v>
      </c>
      <c r="G11" s="29">
        <v>72.69</v>
      </c>
      <c r="H11" s="29">
        <v>70.63</v>
      </c>
      <c r="I11" s="21">
        <f t="shared" si="1"/>
        <v>70.63</v>
      </c>
      <c r="J11" s="2">
        <f>RANK(I11,I8:I27,1)</f>
        <v>5</v>
      </c>
      <c r="K11" s="31">
        <f t="shared" si="2"/>
        <v>9</v>
      </c>
      <c r="L11" s="2">
        <f>RANK(K11,K8:K27,1)</f>
        <v>5</v>
      </c>
    </row>
    <row r="12" spans="1:12" ht="17.25">
      <c r="A12" s="13">
        <v>6</v>
      </c>
      <c r="B12" s="17" t="s">
        <v>28</v>
      </c>
      <c r="C12" s="29">
        <v>17.07</v>
      </c>
      <c r="D12" s="29" t="s">
        <v>18</v>
      </c>
      <c r="E12" s="21">
        <f t="shared" si="0"/>
        <v>17.07</v>
      </c>
      <c r="F12" s="2">
        <f>RANK(E12,E8:E27,1)</f>
        <v>1</v>
      </c>
      <c r="G12" s="29">
        <v>66.41</v>
      </c>
      <c r="H12" s="29">
        <v>73.4</v>
      </c>
      <c r="I12" s="21">
        <f t="shared" si="1"/>
        <v>66.41</v>
      </c>
      <c r="J12" s="2">
        <f>RANK(I12,I8:I27,1)</f>
        <v>2</v>
      </c>
      <c r="K12" s="31">
        <f t="shared" si="2"/>
        <v>3</v>
      </c>
      <c r="L12" s="2">
        <f>RANK(K12,K8:K27,1)</f>
        <v>1</v>
      </c>
    </row>
    <row r="13" spans="1:12" ht="17.25">
      <c r="A13" s="13">
        <v>7</v>
      </c>
      <c r="B13" s="17" t="s">
        <v>29</v>
      </c>
      <c r="C13" s="29">
        <v>36.63</v>
      </c>
      <c r="D13" s="29">
        <v>19.14</v>
      </c>
      <c r="E13" s="21">
        <f t="shared" si="0"/>
        <v>19.14</v>
      </c>
      <c r="F13" s="2">
        <f>RANK(E13,E8:E27,1)</f>
        <v>8</v>
      </c>
      <c r="G13" s="29">
        <v>79.5</v>
      </c>
      <c r="H13" s="29">
        <v>73.06</v>
      </c>
      <c r="I13" s="21">
        <f t="shared" si="1"/>
        <v>73.06</v>
      </c>
      <c r="J13" s="2">
        <f>RANK(I13,I8:I27,1)</f>
        <v>7</v>
      </c>
      <c r="K13" s="31">
        <f t="shared" si="2"/>
        <v>15</v>
      </c>
      <c r="L13" s="2">
        <f>RANK(K13,K8:K27,1)</f>
        <v>7</v>
      </c>
    </row>
    <row r="14" spans="1:12" ht="17.25">
      <c r="A14" s="13">
        <v>8</v>
      </c>
      <c r="B14" s="17" t="s">
        <v>30</v>
      </c>
      <c r="C14" s="29" t="s">
        <v>18</v>
      </c>
      <c r="D14" s="29">
        <v>26.05</v>
      </c>
      <c r="E14" s="21">
        <f t="shared" si="0"/>
        <v>26.05</v>
      </c>
      <c r="F14" s="2">
        <f>RANK(E14,E8:E27,1)</f>
        <v>15</v>
      </c>
      <c r="G14" s="29">
        <v>73.78</v>
      </c>
      <c r="H14" s="29">
        <v>77.22</v>
      </c>
      <c r="I14" s="21">
        <f t="shared" si="1"/>
        <v>73.78</v>
      </c>
      <c r="J14" s="2">
        <f>RANK(I14,I8:I27,1)</f>
        <v>9</v>
      </c>
      <c r="K14" s="31">
        <f t="shared" si="2"/>
        <v>24</v>
      </c>
      <c r="L14" s="2">
        <f>RANK(K14,K8:K27,1)</f>
        <v>12</v>
      </c>
    </row>
    <row r="15" spans="1:12" ht="17.25">
      <c r="A15" s="13">
        <v>9</v>
      </c>
      <c r="B15" s="17" t="s">
        <v>20</v>
      </c>
      <c r="C15" s="29">
        <v>24.25</v>
      </c>
      <c r="D15" s="29">
        <v>32.02</v>
      </c>
      <c r="E15" s="21">
        <f t="shared" si="0"/>
        <v>24.25</v>
      </c>
      <c r="F15" s="2">
        <f>RANK(E15,E8:E27,1)</f>
        <v>12</v>
      </c>
      <c r="G15" s="29">
        <v>103.57</v>
      </c>
      <c r="H15" s="29">
        <v>106.09</v>
      </c>
      <c r="I15" s="21">
        <f t="shared" si="1"/>
        <v>103.57</v>
      </c>
      <c r="J15" s="2">
        <f>RANK(I15,I8:I27,1)</f>
        <v>17</v>
      </c>
      <c r="K15" s="31">
        <f t="shared" si="2"/>
        <v>29</v>
      </c>
      <c r="L15" s="2">
        <f>RANK(K15,K8:K27,1)</f>
        <v>14</v>
      </c>
    </row>
    <row r="16" spans="1:12" ht="17.25">
      <c r="A16" s="13">
        <v>10</v>
      </c>
      <c r="B16" s="17" t="s">
        <v>8</v>
      </c>
      <c r="C16" s="29">
        <v>28.98</v>
      </c>
      <c r="D16" s="29">
        <v>22.09</v>
      </c>
      <c r="E16" s="21">
        <f t="shared" si="0"/>
        <v>22.09</v>
      </c>
      <c r="F16" s="2">
        <f>RANK(E16,E8:E27,1)</f>
        <v>11</v>
      </c>
      <c r="G16" s="29">
        <v>86.5</v>
      </c>
      <c r="H16" s="29">
        <v>81.5</v>
      </c>
      <c r="I16" s="21">
        <f t="shared" si="1"/>
        <v>81.5</v>
      </c>
      <c r="J16" s="2">
        <f>RANK(I16,I8:I27,1)</f>
        <v>12</v>
      </c>
      <c r="K16" s="31">
        <f t="shared" si="2"/>
        <v>23</v>
      </c>
      <c r="L16" s="2">
        <v>11</v>
      </c>
    </row>
    <row r="17" spans="1:12" ht="17.25">
      <c r="A17" s="13">
        <v>11</v>
      </c>
      <c r="B17" s="17" t="s">
        <v>31</v>
      </c>
      <c r="C17" s="29">
        <v>18.93</v>
      </c>
      <c r="D17" s="29">
        <v>19.41</v>
      </c>
      <c r="E17" s="21">
        <f t="shared" si="0"/>
        <v>18.93</v>
      </c>
      <c r="F17" s="2">
        <f>RANK(E17,E8:E27,1)</f>
        <v>6</v>
      </c>
      <c r="G17" s="29">
        <v>75.31</v>
      </c>
      <c r="H17" s="29">
        <v>89.41</v>
      </c>
      <c r="I17" s="21">
        <f t="shared" si="1"/>
        <v>75.31</v>
      </c>
      <c r="J17" s="2">
        <f>RANK(I17,I8:I27,1)</f>
        <v>10</v>
      </c>
      <c r="K17" s="31">
        <f t="shared" si="2"/>
        <v>16</v>
      </c>
      <c r="L17" s="2">
        <f>RANK(K17,K8:K27,1)</f>
        <v>8</v>
      </c>
    </row>
    <row r="18" spans="1:12" ht="17.25">
      <c r="A18" s="13">
        <v>12</v>
      </c>
      <c r="B18" s="17" t="s">
        <v>33</v>
      </c>
      <c r="C18" s="29">
        <v>17.72</v>
      </c>
      <c r="D18" s="29">
        <v>37.61</v>
      </c>
      <c r="E18" s="21">
        <f t="shared" si="0"/>
        <v>17.72</v>
      </c>
      <c r="F18" s="2">
        <f>RANK(E18,E8:E27,1)</f>
        <v>2</v>
      </c>
      <c r="G18" s="29">
        <v>72.56</v>
      </c>
      <c r="H18" s="29">
        <v>72</v>
      </c>
      <c r="I18" s="21">
        <f t="shared" si="1"/>
        <v>72</v>
      </c>
      <c r="J18" s="2">
        <f>RANK(I18,I8:I27,1)</f>
        <v>6</v>
      </c>
      <c r="K18" s="31">
        <f t="shared" si="2"/>
        <v>8</v>
      </c>
      <c r="L18" s="2">
        <f>RANK(K18,K8:K27,1)</f>
        <v>3</v>
      </c>
    </row>
    <row r="19" spans="1:12" ht="17.25">
      <c r="A19" s="13">
        <v>13</v>
      </c>
      <c r="B19" s="17" t="s">
        <v>38</v>
      </c>
      <c r="C19" s="29">
        <v>22.06</v>
      </c>
      <c r="D19" s="29">
        <v>22.58</v>
      </c>
      <c r="E19" s="21">
        <f t="shared" si="0"/>
        <v>22.06</v>
      </c>
      <c r="F19" s="2">
        <f>RANK(E19,E8:E27,1)</f>
        <v>10</v>
      </c>
      <c r="G19" s="29">
        <v>85.37</v>
      </c>
      <c r="H19" s="29">
        <v>85.09</v>
      </c>
      <c r="I19" s="21">
        <f t="shared" si="1"/>
        <v>85.09</v>
      </c>
      <c r="J19" s="2">
        <f>RANK(I19,I8:I27,1)</f>
        <v>13</v>
      </c>
      <c r="K19" s="31">
        <f t="shared" si="2"/>
        <v>23</v>
      </c>
      <c r="L19" s="2">
        <f>RANK(K19,K8:K27,1)</f>
        <v>10</v>
      </c>
    </row>
    <row r="20" spans="1:12" ht="17.25">
      <c r="A20" s="13">
        <v>14</v>
      </c>
      <c r="B20" s="17" t="s">
        <v>35</v>
      </c>
      <c r="C20" s="29">
        <v>26.58</v>
      </c>
      <c r="D20" s="29">
        <v>37.44</v>
      </c>
      <c r="E20" s="21">
        <f t="shared" si="0"/>
        <v>26.58</v>
      </c>
      <c r="F20" s="2">
        <f>RANK(E20,E8:E27,1)</f>
        <v>16</v>
      </c>
      <c r="G20" s="29">
        <v>94.06</v>
      </c>
      <c r="H20" s="29">
        <v>93.44</v>
      </c>
      <c r="I20" s="21">
        <f t="shared" si="1"/>
        <v>93.44</v>
      </c>
      <c r="J20" s="2">
        <f>RANK(I20,I8:I27,1)</f>
        <v>14</v>
      </c>
      <c r="K20" s="31">
        <f t="shared" si="2"/>
        <v>30</v>
      </c>
      <c r="L20" s="2">
        <f>RANK(K20,K8:K27,1)</f>
        <v>15</v>
      </c>
    </row>
    <row r="21" spans="1:12" ht="17.25">
      <c r="A21" s="13">
        <v>15</v>
      </c>
      <c r="B21" s="17" t="s">
        <v>36</v>
      </c>
      <c r="C21" s="29">
        <v>21.8</v>
      </c>
      <c r="D21" s="29">
        <v>25.48</v>
      </c>
      <c r="E21" s="21">
        <f t="shared" si="0"/>
        <v>21.8</v>
      </c>
      <c r="F21" s="2">
        <f>RANK(E21,E8:E27,1)</f>
        <v>9</v>
      </c>
      <c r="G21" s="29">
        <v>73.42</v>
      </c>
      <c r="H21" s="29">
        <v>76.38</v>
      </c>
      <c r="I21" s="21">
        <f t="shared" si="1"/>
        <v>73.42</v>
      </c>
      <c r="J21" s="2">
        <f>RANK(I21,I8:I27,1)</f>
        <v>8</v>
      </c>
      <c r="K21" s="31">
        <f t="shared" si="2"/>
        <v>17</v>
      </c>
      <c r="L21" s="2">
        <f>RANK(K21,K8:K27,1)</f>
        <v>9</v>
      </c>
    </row>
    <row r="22" spans="1:12" ht="17.25">
      <c r="A22" s="13">
        <v>16</v>
      </c>
      <c r="B22" s="17" t="s">
        <v>37</v>
      </c>
      <c r="C22" s="29">
        <v>28.37</v>
      </c>
      <c r="D22" s="29">
        <v>31.03</v>
      </c>
      <c r="E22" s="21">
        <f t="shared" si="0"/>
        <v>28.37</v>
      </c>
      <c r="F22" s="2">
        <f>RANK(E22,E8:E27,1)</f>
        <v>18</v>
      </c>
      <c r="G22" s="29">
        <v>100.19</v>
      </c>
      <c r="H22" s="29">
        <v>105.69</v>
      </c>
      <c r="I22" s="21">
        <f t="shared" si="1"/>
        <v>100.19</v>
      </c>
      <c r="J22" s="2">
        <f>RANK(I22,I8:I27,1)</f>
        <v>16</v>
      </c>
      <c r="K22" s="31">
        <f t="shared" si="2"/>
        <v>34</v>
      </c>
      <c r="L22" s="2">
        <f>RANK(K22,K8:K27,1)</f>
        <v>17</v>
      </c>
    </row>
    <row r="23" spans="1:12" ht="17.25">
      <c r="A23" s="13">
        <v>17</v>
      </c>
      <c r="B23" s="17" t="s">
        <v>7</v>
      </c>
      <c r="C23" s="29">
        <v>19.05</v>
      </c>
      <c r="D23" s="29">
        <v>18.04</v>
      </c>
      <c r="E23" s="21">
        <f t="shared" si="0"/>
        <v>18.04</v>
      </c>
      <c r="F23" s="2">
        <f>RANK(E23,E8:E27,1)</f>
        <v>3</v>
      </c>
      <c r="G23" s="29">
        <v>63.22</v>
      </c>
      <c r="H23" s="29">
        <v>66.65</v>
      </c>
      <c r="I23" s="21">
        <f t="shared" si="1"/>
        <v>63.22</v>
      </c>
      <c r="J23" s="2">
        <f>RANK(I23,I8:I27,1)</f>
        <v>1</v>
      </c>
      <c r="K23" s="31">
        <f t="shared" si="2"/>
        <v>4</v>
      </c>
      <c r="L23" s="2">
        <f>RANK(K23,K8:K27,1)</f>
        <v>2</v>
      </c>
    </row>
    <row r="24" spans="1:12" ht="17.25">
      <c r="A24" s="13">
        <v>18</v>
      </c>
      <c r="B24" s="17" t="s">
        <v>39</v>
      </c>
      <c r="C24" s="29" t="s">
        <v>18</v>
      </c>
      <c r="D24" s="29">
        <v>25.45</v>
      </c>
      <c r="E24" s="21">
        <f t="shared" si="0"/>
        <v>25.45</v>
      </c>
      <c r="F24" s="2">
        <f>RANK(E24,E8:E27,1)</f>
        <v>14</v>
      </c>
      <c r="G24" s="29">
        <v>92.22</v>
      </c>
      <c r="H24" s="29">
        <v>76.97</v>
      </c>
      <c r="I24" s="21">
        <f t="shared" si="1"/>
        <v>76.97</v>
      </c>
      <c r="J24" s="2">
        <f>RANK(I24,I8:I27,1)</f>
        <v>11</v>
      </c>
      <c r="K24" s="31">
        <f t="shared" si="2"/>
        <v>25</v>
      </c>
      <c r="L24" s="2">
        <f>RANK(K24,K8:K27,1)</f>
        <v>13</v>
      </c>
    </row>
    <row r="25" spans="1:12" ht="17.25">
      <c r="A25" s="13">
        <v>20</v>
      </c>
      <c r="B25" s="17" t="s">
        <v>34</v>
      </c>
      <c r="C25" s="29">
        <v>20.02</v>
      </c>
      <c r="D25" s="29">
        <v>18.94</v>
      </c>
      <c r="E25" s="21">
        <f t="shared" si="0"/>
        <v>18.94</v>
      </c>
      <c r="F25" s="2">
        <f>RANK(E25,E8:E27,1)</f>
        <v>7</v>
      </c>
      <c r="G25" s="29">
        <v>70.03</v>
      </c>
      <c r="H25" s="29">
        <v>69.84</v>
      </c>
      <c r="I25" s="21">
        <f t="shared" si="1"/>
        <v>69.84</v>
      </c>
      <c r="J25" s="2">
        <f>RANK(I25,I8:I27,1)</f>
        <v>4</v>
      </c>
      <c r="K25" s="31">
        <f t="shared" si="2"/>
        <v>11</v>
      </c>
      <c r="L25" s="2">
        <f>RANK(K25,K8:K27,1)</f>
        <v>6</v>
      </c>
    </row>
    <row r="26" spans="1:12" ht="17.25">
      <c r="A26" s="13">
        <v>21</v>
      </c>
      <c r="B26" s="17" t="s">
        <v>41</v>
      </c>
      <c r="C26" s="29">
        <v>30.96</v>
      </c>
      <c r="D26" s="29">
        <v>24.83</v>
      </c>
      <c r="E26" s="21">
        <f t="shared" si="0"/>
        <v>24.83</v>
      </c>
      <c r="F26" s="2">
        <f>RANK(E26,E8:E27,1)</f>
        <v>13</v>
      </c>
      <c r="G26" s="29">
        <v>128.31</v>
      </c>
      <c r="H26" s="29">
        <v>134.47</v>
      </c>
      <c r="I26" s="21">
        <f t="shared" si="1"/>
        <v>128.31</v>
      </c>
      <c r="J26" s="2">
        <f>RANK(I26,I8:I27,1)</f>
        <v>20</v>
      </c>
      <c r="K26" s="31">
        <f t="shared" si="2"/>
        <v>33</v>
      </c>
      <c r="L26" s="2">
        <f>RANK(K26,K8:K27,1)</f>
        <v>16</v>
      </c>
    </row>
    <row r="27" spans="1:12" ht="17.25">
      <c r="A27" s="13">
        <v>22</v>
      </c>
      <c r="B27" s="17" t="s">
        <v>42</v>
      </c>
      <c r="C27" s="29">
        <v>27.81</v>
      </c>
      <c r="D27" s="29">
        <v>31.14</v>
      </c>
      <c r="E27" s="21">
        <f t="shared" si="0"/>
        <v>27.81</v>
      </c>
      <c r="F27" s="2">
        <f>RANK(E27,E8:E27,1)</f>
        <v>17</v>
      </c>
      <c r="G27" s="29">
        <v>105.3</v>
      </c>
      <c r="H27" s="29">
        <v>119.44</v>
      </c>
      <c r="I27" s="21">
        <f t="shared" si="1"/>
        <v>105.3</v>
      </c>
      <c r="J27" s="2">
        <f>RANK(I27,I8:I27,1)</f>
        <v>18</v>
      </c>
      <c r="K27" s="31">
        <f t="shared" si="2"/>
        <v>35</v>
      </c>
      <c r="L27" s="2">
        <f>RANK(K27,K8:K27,1)</f>
        <v>18</v>
      </c>
    </row>
    <row r="28" spans="1:12" ht="17.25">
      <c r="A28" s="13">
        <v>19</v>
      </c>
      <c r="B28" s="17" t="s">
        <v>40</v>
      </c>
      <c r="C28" s="29">
        <v>32.5</v>
      </c>
      <c r="D28" s="29">
        <v>35.45</v>
      </c>
      <c r="E28" s="21">
        <f>IF(D28="",C28,IF(C28&lt;D28,C28,D28))</f>
        <v>32.5</v>
      </c>
      <c r="F28" s="2"/>
      <c r="G28" s="29">
        <v>84.47</v>
      </c>
      <c r="H28" s="29">
        <v>109</v>
      </c>
      <c r="I28" s="37">
        <f>IF(H28="",G28,IF(G28&lt;H28,G28,H28))</f>
        <v>84.47</v>
      </c>
      <c r="J28" s="56" t="s">
        <v>23</v>
      </c>
      <c r="K28" s="56"/>
      <c r="L28" s="56"/>
    </row>
    <row r="29" ht="13.5" thickBot="1"/>
    <row r="30" spans="1:12" ht="16.5" thickTop="1">
      <c r="A30" s="41" t="s">
        <v>5</v>
      </c>
      <c r="B30" s="43" t="s">
        <v>3</v>
      </c>
      <c r="C30" s="45" t="s">
        <v>13</v>
      </c>
      <c r="D30" s="46"/>
      <c r="E30" s="46"/>
      <c r="F30" s="46"/>
      <c r="G30" s="45" t="s">
        <v>14</v>
      </c>
      <c r="H30" s="46"/>
      <c r="I30" s="46"/>
      <c r="J30" s="47"/>
      <c r="K30" s="54" t="s">
        <v>15</v>
      </c>
      <c r="L30" s="55"/>
    </row>
    <row r="31" spans="1:12" ht="27" customHeight="1" thickBot="1">
      <c r="A31" s="42"/>
      <c r="B31" s="44"/>
      <c r="C31" s="24" t="s">
        <v>0</v>
      </c>
      <c r="D31" s="25" t="s">
        <v>1</v>
      </c>
      <c r="E31" s="26" t="s">
        <v>2</v>
      </c>
      <c r="F31" s="10" t="s">
        <v>4</v>
      </c>
      <c r="G31" s="20" t="s">
        <v>0</v>
      </c>
      <c r="H31" s="25" t="s">
        <v>1</v>
      </c>
      <c r="I31" s="26" t="s">
        <v>2</v>
      </c>
      <c r="J31" s="10" t="s">
        <v>4</v>
      </c>
      <c r="K31" s="27" t="s">
        <v>16</v>
      </c>
      <c r="L31" s="10" t="s">
        <v>4</v>
      </c>
    </row>
    <row r="32" spans="1:12" ht="18" thickTop="1">
      <c r="A32" s="13">
        <v>1</v>
      </c>
      <c r="B32" s="28" t="s">
        <v>25</v>
      </c>
      <c r="C32" s="29">
        <v>37.73</v>
      </c>
      <c r="D32" s="29">
        <v>28.58</v>
      </c>
      <c r="E32" s="21">
        <f>IF(D32="",C32,IF(C32&lt;D32,C32,D32))</f>
        <v>28.58</v>
      </c>
      <c r="F32" s="2">
        <f>RANK(E32,E32:E54,1)</f>
        <v>1</v>
      </c>
      <c r="G32" s="29">
        <v>133.53</v>
      </c>
      <c r="H32" s="29">
        <v>121.63</v>
      </c>
      <c r="I32" s="21">
        <f>IF(H32="",G32,IF(G32&lt;H32,G32,H32))</f>
        <v>121.63</v>
      </c>
      <c r="J32" s="2">
        <f>RANK(I32,I32:I54,1)</f>
        <v>1</v>
      </c>
      <c r="K32" s="31">
        <f>SUM(J32,F32)</f>
        <v>2</v>
      </c>
      <c r="L32" s="2">
        <f>RANK(K32,K32:K54,1)</f>
        <v>1</v>
      </c>
    </row>
  </sheetData>
  <sheetProtection/>
  <mergeCells count="14">
    <mergeCell ref="A1:L1"/>
    <mergeCell ref="A3:L3"/>
    <mergeCell ref="A5:L5"/>
    <mergeCell ref="A6:A7"/>
    <mergeCell ref="B6:B7"/>
    <mergeCell ref="C6:F6"/>
    <mergeCell ref="G6:J6"/>
    <mergeCell ref="K6:L6"/>
    <mergeCell ref="K30:L30"/>
    <mergeCell ref="J28:L28"/>
    <mergeCell ref="A30:A31"/>
    <mergeCell ref="B30:B31"/>
    <mergeCell ref="C30:F30"/>
    <mergeCell ref="G30:J30"/>
  </mergeCells>
  <conditionalFormatting sqref="F31 J31 L31 F7 H4 H2 J7 L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J32 F32 L32 J8:J27 F8:F28 L8:L2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 Frána</cp:lastModifiedBy>
  <cp:lastPrinted>2015-06-21T12:32:15Z</cp:lastPrinted>
  <dcterms:created xsi:type="dcterms:W3CDTF">1997-01-24T11:07:25Z</dcterms:created>
  <dcterms:modified xsi:type="dcterms:W3CDTF">2015-06-26T05:14:32Z</dcterms:modified>
  <cp:category/>
  <cp:version/>
  <cp:contentType/>
  <cp:contentStatus/>
</cp:coreProperties>
</file>