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3645" windowWidth="11955" windowHeight="2730" tabRatio="626" activeTab="1"/>
  </bookViews>
  <sheets>
    <sheet name="prezentace" sheetId="1" r:id="rId1"/>
    <sheet name="mladší" sheetId="2" r:id="rId2"/>
    <sheet name="starší " sheetId="3" r:id="rId3"/>
    <sheet name="tisk mladší" sheetId="4" r:id="rId4"/>
    <sheet name="tisk starší" sheetId="5" r:id="rId5"/>
    <sheet name="tisk mladší upravená" sheetId="6" r:id="rId6"/>
    <sheet name="tisk starší upravená" sheetId="7" r:id="rId7"/>
  </sheets>
  <definedNames>
    <definedName name="_xlnm.Print_Area" localSheetId="0">'prezentace'!$A$1:$I$28</definedName>
  </definedNames>
  <calcPr fullCalcOnLoad="1"/>
</workbook>
</file>

<file path=xl/sharedStrings.xml><?xml version="1.0" encoding="utf-8"?>
<sst xmlns="http://schemas.openxmlformats.org/spreadsheetml/2006/main" count="384" uniqueCount="90">
  <si>
    <t>start</t>
  </si>
  <si>
    <t>družstvo</t>
  </si>
  <si>
    <t>čas</t>
  </si>
  <si>
    <t>štaf.pož.dvojic</t>
  </si>
  <si>
    <t>ček.čas</t>
  </si>
  <si>
    <t>kuželky</t>
  </si>
  <si>
    <t>hasící přístroje</t>
  </si>
  <si>
    <t>poř</t>
  </si>
  <si>
    <t>úzlová štafeta</t>
  </si>
  <si>
    <t>překážkový běh</t>
  </si>
  <si>
    <t>střelba</t>
  </si>
  <si>
    <t>tr.b.</t>
  </si>
  <si>
    <t>přesun po laně</t>
  </si>
  <si>
    <t>první pomoc</t>
  </si>
  <si>
    <t>zásah džberovkou</t>
  </si>
  <si>
    <t>prostředky PO</t>
  </si>
  <si>
    <t>cel.čas</t>
  </si>
  <si>
    <t>čas cíle</t>
  </si>
  <si>
    <t>CELKEM</t>
  </si>
  <si>
    <t>Součet</t>
  </si>
  <si>
    <t>Pořadí</t>
  </si>
  <si>
    <t>pož. útok do vrchu</t>
  </si>
  <si>
    <t>zákl. topografie</t>
  </si>
  <si>
    <t>hasící přístroj</t>
  </si>
  <si>
    <t>štaf.pož. dvojic</t>
  </si>
  <si>
    <t>celkový čas  (čistý)</t>
  </si>
  <si>
    <t>čas. Startu</t>
  </si>
  <si>
    <t>st.č</t>
  </si>
  <si>
    <t>kategorie mladší</t>
  </si>
  <si>
    <t>st.č.</t>
  </si>
  <si>
    <t>kategorie starší</t>
  </si>
  <si>
    <t>čas(sek)</t>
  </si>
  <si>
    <t>čas startu</t>
  </si>
  <si>
    <t>uzlová štafeta</t>
  </si>
  <si>
    <t>stavění ohniště</t>
  </si>
  <si>
    <t>poř.</t>
  </si>
  <si>
    <t>Stavění ohniště</t>
  </si>
  <si>
    <t>H.Hradiště</t>
  </si>
  <si>
    <t>Manětín "C"</t>
  </si>
  <si>
    <t>věcnné prostředky</t>
  </si>
  <si>
    <t>Manětín "B"</t>
  </si>
  <si>
    <t>Bučí</t>
  </si>
  <si>
    <t>H.Hradiště"B"</t>
  </si>
  <si>
    <t>H.Hradiště "A"</t>
  </si>
  <si>
    <t>Kaznějov</t>
  </si>
  <si>
    <t>Kožlany</t>
  </si>
  <si>
    <t>Manětín A</t>
  </si>
  <si>
    <t>Ledce</t>
  </si>
  <si>
    <t>Ledce B</t>
  </si>
  <si>
    <t>Manětín B</t>
  </si>
  <si>
    <t>Ledce A</t>
  </si>
  <si>
    <t>Tlučná</t>
  </si>
  <si>
    <t>Zbůh</t>
  </si>
  <si>
    <t>Tlučná A</t>
  </si>
  <si>
    <t xml:space="preserve"> Tlučná B</t>
  </si>
  <si>
    <t>Tlučná C</t>
  </si>
  <si>
    <t>Město Touškov</t>
  </si>
  <si>
    <t>Druztová</t>
  </si>
  <si>
    <t>Nevřeň</t>
  </si>
  <si>
    <t>Třemošná</t>
  </si>
  <si>
    <t>Nýřany</t>
  </si>
  <si>
    <t>Zbůch B</t>
  </si>
  <si>
    <t>Zbůch A</t>
  </si>
  <si>
    <t>Město Touškov A</t>
  </si>
  <si>
    <t>Druzdová</t>
  </si>
  <si>
    <t>Město Touškov B</t>
  </si>
  <si>
    <t>Nevřeň C</t>
  </si>
  <si>
    <t>Nevřeň B</t>
  </si>
  <si>
    <t>Dýšiná</t>
  </si>
  <si>
    <t>Nevřeň A</t>
  </si>
  <si>
    <t>Zruč</t>
  </si>
  <si>
    <t>Chotíkov B</t>
  </si>
  <si>
    <t>Choitíkov A</t>
  </si>
  <si>
    <t>Obora A</t>
  </si>
  <si>
    <t>Bolevec</t>
  </si>
  <si>
    <t>Nekmíř</t>
  </si>
  <si>
    <t>Chotíkov</t>
  </si>
  <si>
    <t>Obora B</t>
  </si>
  <si>
    <t>Všeruby</t>
  </si>
  <si>
    <t>Všeruby A</t>
  </si>
  <si>
    <t>Všeruby B</t>
  </si>
  <si>
    <t>Horní Bělá</t>
  </si>
  <si>
    <t>Všebora</t>
  </si>
  <si>
    <t>Žichlice</t>
  </si>
  <si>
    <t>Dolany</t>
  </si>
  <si>
    <t>Kyšice</t>
  </si>
  <si>
    <t>Chrást</t>
  </si>
  <si>
    <t>Chrást A</t>
  </si>
  <si>
    <t>Chrást B</t>
  </si>
  <si>
    <t>Úherce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</si>
</sst>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"/>
  </numFmts>
  <fonts count="42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1" fontId="1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/>
    </xf>
    <xf numFmtId="164" fontId="1" fillId="33" borderId="10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164" fontId="1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5" borderId="10" xfId="0" applyNumberFormat="1" applyFont="1" applyFill="1" applyBorder="1" applyAlignment="1">
      <alignment horizontal="center"/>
    </xf>
    <xf numFmtId="0" fontId="1" fillId="36" borderId="10" xfId="0" applyNumberFormat="1" applyFont="1" applyFill="1" applyBorder="1" applyAlignment="1">
      <alignment horizontal="center"/>
    </xf>
    <xf numFmtId="164" fontId="1" fillId="37" borderId="10" xfId="0" applyNumberFormat="1" applyFont="1" applyFill="1" applyBorder="1" applyAlignment="1" applyProtection="1">
      <alignment horizontal="center"/>
      <protection locked="0"/>
    </xf>
    <xf numFmtId="0" fontId="4" fillId="37" borderId="10" xfId="0" applyFont="1" applyFill="1" applyBorder="1" applyAlignment="1">
      <alignment horizontal="center"/>
    </xf>
    <xf numFmtId="164" fontId="1" fillId="38" borderId="10" xfId="0" applyNumberFormat="1" applyFont="1" applyFill="1" applyBorder="1" applyAlignment="1" applyProtection="1">
      <alignment horizontal="center"/>
      <protection locked="0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left"/>
    </xf>
    <xf numFmtId="164" fontId="1" fillId="39" borderId="10" xfId="0" applyNumberFormat="1" applyFont="1" applyFill="1" applyBorder="1" applyAlignment="1" applyProtection="1">
      <alignment horizontal="center"/>
      <protection locked="0"/>
    </xf>
    <xf numFmtId="0" fontId="4" fillId="40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left"/>
    </xf>
    <xf numFmtId="164" fontId="1" fillId="40" borderId="10" xfId="0" applyNumberFormat="1" applyFont="1" applyFill="1" applyBorder="1" applyAlignment="1">
      <alignment horizontal="center"/>
    </xf>
    <xf numFmtId="0" fontId="4" fillId="40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0" borderId="10" xfId="0" applyNumberFormat="1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left"/>
    </xf>
    <xf numFmtId="164" fontId="1" fillId="43" borderId="10" xfId="0" applyNumberFormat="1" applyFont="1" applyFill="1" applyBorder="1" applyAlignment="1">
      <alignment horizontal="center"/>
    </xf>
    <xf numFmtId="0" fontId="4" fillId="43" borderId="10" xfId="0" applyNumberFormat="1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1" fillId="43" borderId="10" xfId="0" applyNumberFormat="1" applyFont="1" applyFill="1" applyBorder="1" applyAlignment="1">
      <alignment horizontal="center"/>
    </xf>
    <xf numFmtId="0" fontId="5" fillId="43" borderId="10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/>
    </xf>
    <xf numFmtId="0" fontId="4" fillId="46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53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4.00390625" style="0" bestFit="1" customWidth="1"/>
    <col min="2" max="2" width="20.75390625" style="0" customWidth="1"/>
    <col min="3" max="3" width="14.00390625" style="0" bestFit="1" customWidth="1"/>
    <col min="4" max="4" width="32.875" style="0" customWidth="1"/>
    <col min="6" max="6" width="4.00390625" style="0" bestFit="1" customWidth="1"/>
    <col min="7" max="7" width="20.75390625" style="0" customWidth="1"/>
    <col min="8" max="8" width="12.875" style="0" bestFit="1" customWidth="1"/>
  </cols>
  <sheetData>
    <row r="1" spans="1:14" ht="16.5" thickBot="1">
      <c r="A1" s="77" t="s">
        <v>28</v>
      </c>
      <c r="B1" s="77"/>
      <c r="C1" s="77"/>
      <c r="D1" s="12"/>
      <c r="E1" s="12"/>
      <c r="F1" s="77" t="s">
        <v>30</v>
      </c>
      <c r="G1" s="77"/>
      <c r="H1" s="77"/>
      <c r="I1" s="12"/>
      <c r="J1" s="12"/>
      <c r="K1" s="12"/>
      <c r="L1" s="12"/>
      <c r="M1" s="12"/>
      <c r="N1" s="12"/>
    </row>
    <row r="2" spans="1:14" ht="16.5" thickTop="1">
      <c r="A2" s="13"/>
      <c r="B2" s="13"/>
      <c r="C2" s="13"/>
      <c r="D2" s="12"/>
      <c r="E2" s="12"/>
      <c r="F2" s="13"/>
      <c r="G2" s="13"/>
      <c r="H2" s="13"/>
      <c r="I2" s="12"/>
      <c r="J2" s="12"/>
      <c r="K2" s="12"/>
      <c r="L2" s="12"/>
      <c r="M2" s="12"/>
      <c r="N2" s="12"/>
    </row>
    <row r="3" spans="1:14" ht="30">
      <c r="A3" s="14" t="s">
        <v>27</v>
      </c>
      <c r="B3" s="29" t="s">
        <v>1</v>
      </c>
      <c r="C3" s="29" t="s">
        <v>26</v>
      </c>
      <c r="D3" s="12"/>
      <c r="E3" s="12"/>
      <c r="F3" s="14" t="s">
        <v>29</v>
      </c>
      <c r="G3" s="29" t="s">
        <v>1</v>
      </c>
      <c r="H3" s="29" t="s">
        <v>26</v>
      </c>
      <c r="I3" s="12"/>
      <c r="J3" s="12"/>
      <c r="K3" s="12"/>
      <c r="L3" s="12"/>
      <c r="M3" s="12"/>
      <c r="N3" s="12"/>
    </row>
    <row r="4" spans="1:14" ht="15.75">
      <c r="A4" s="15">
        <v>1</v>
      </c>
      <c r="B4" s="28" t="s">
        <v>37</v>
      </c>
      <c r="C4" s="27"/>
      <c r="D4" s="12"/>
      <c r="E4" s="12"/>
      <c r="F4" s="16">
        <v>1</v>
      </c>
      <c r="G4" s="28" t="s">
        <v>38</v>
      </c>
      <c r="H4" s="27"/>
      <c r="I4" s="12"/>
      <c r="J4" s="12"/>
      <c r="K4" s="12"/>
      <c r="L4" s="12"/>
      <c r="M4" s="12"/>
      <c r="N4" s="12"/>
    </row>
    <row r="5" spans="1:14" ht="15.75">
      <c r="A5" s="15">
        <v>2</v>
      </c>
      <c r="B5" s="28" t="s">
        <v>41</v>
      </c>
      <c r="C5" s="27"/>
      <c r="D5" s="12"/>
      <c r="E5" s="12"/>
      <c r="F5" s="16">
        <v>2</v>
      </c>
      <c r="G5" s="28" t="s">
        <v>40</v>
      </c>
      <c r="H5" s="27"/>
      <c r="I5" s="12"/>
      <c r="J5" s="12"/>
      <c r="K5" s="12"/>
      <c r="L5" s="12"/>
      <c r="M5" s="12"/>
      <c r="N5" s="12"/>
    </row>
    <row r="6" spans="1:14" ht="15.75">
      <c r="A6" s="15">
        <v>3</v>
      </c>
      <c r="B6" s="28" t="s">
        <v>46</v>
      </c>
      <c r="C6" s="27"/>
      <c r="D6" s="12"/>
      <c r="E6" s="12"/>
      <c r="F6" s="16">
        <v>3</v>
      </c>
      <c r="G6" s="28" t="s">
        <v>41</v>
      </c>
      <c r="H6" s="27"/>
      <c r="I6" s="12"/>
      <c r="J6" s="12"/>
      <c r="K6" s="12"/>
      <c r="L6" s="12"/>
      <c r="M6" s="12"/>
      <c r="N6" s="12"/>
    </row>
    <row r="7" spans="1:14" ht="15.75">
      <c r="A7" s="15">
        <v>4</v>
      </c>
      <c r="B7" s="28" t="s">
        <v>44</v>
      </c>
      <c r="C7" s="27"/>
      <c r="D7" s="12"/>
      <c r="E7" s="12"/>
      <c r="F7" s="16">
        <v>4</v>
      </c>
      <c r="G7" s="28" t="s">
        <v>42</v>
      </c>
      <c r="H7" s="27"/>
      <c r="I7" s="12"/>
      <c r="J7" s="12"/>
      <c r="K7" s="12"/>
      <c r="L7" s="12"/>
      <c r="M7" s="12"/>
      <c r="N7" s="12"/>
    </row>
    <row r="8" spans="1:14" ht="15.75">
      <c r="A8" s="15">
        <v>5</v>
      </c>
      <c r="B8" s="28" t="s">
        <v>48</v>
      </c>
      <c r="C8" s="27"/>
      <c r="D8" s="12"/>
      <c r="E8" s="12"/>
      <c r="F8" s="16">
        <v>5</v>
      </c>
      <c r="G8" s="28" t="s">
        <v>43</v>
      </c>
      <c r="H8" s="27"/>
      <c r="I8" s="12"/>
      <c r="J8" s="12"/>
      <c r="K8" s="12"/>
      <c r="L8" s="12"/>
      <c r="M8" s="12"/>
      <c r="N8" s="12"/>
    </row>
    <row r="9" spans="1:14" ht="15.75">
      <c r="A9" s="15">
        <v>6</v>
      </c>
      <c r="B9" s="28" t="s">
        <v>49</v>
      </c>
      <c r="C9" s="27"/>
      <c r="D9" s="12"/>
      <c r="E9" s="12"/>
      <c r="F9" s="16">
        <v>6</v>
      </c>
      <c r="G9" s="28" t="s">
        <v>44</v>
      </c>
      <c r="H9" s="27"/>
      <c r="I9" s="12"/>
      <c r="J9" s="12"/>
      <c r="K9" s="12"/>
      <c r="L9" s="12"/>
      <c r="M9" s="12"/>
      <c r="N9" s="12"/>
    </row>
    <row r="10" spans="1:14" ht="15.75">
      <c r="A10" s="15">
        <v>7</v>
      </c>
      <c r="B10" s="28" t="s">
        <v>50</v>
      </c>
      <c r="C10" s="27"/>
      <c r="D10" s="12"/>
      <c r="E10" s="12"/>
      <c r="F10" s="16">
        <v>7</v>
      </c>
      <c r="G10" s="28" t="s">
        <v>45</v>
      </c>
      <c r="H10" s="27"/>
      <c r="I10" s="12"/>
      <c r="J10" s="12"/>
      <c r="K10" s="12"/>
      <c r="L10" s="12"/>
      <c r="M10" s="12"/>
      <c r="N10" s="12"/>
    </row>
    <row r="11" spans="1:14" ht="15.75">
      <c r="A11" s="15">
        <v>8</v>
      </c>
      <c r="B11" s="28" t="s">
        <v>45</v>
      </c>
      <c r="C11" s="27"/>
      <c r="D11" s="12"/>
      <c r="E11" s="12"/>
      <c r="F11" s="16">
        <v>8</v>
      </c>
      <c r="G11" s="28" t="s">
        <v>46</v>
      </c>
      <c r="H11" s="27"/>
      <c r="I11" s="12"/>
      <c r="J11" s="12"/>
      <c r="K11" s="12"/>
      <c r="L11" s="12"/>
      <c r="M11" s="12"/>
      <c r="N11" s="12"/>
    </row>
    <row r="12" spans="1:14" ht="15.75">
      <c r="A12" s="15">
        <v>9</v>
      </c>
      <c r="B12" s="28" t="s">
        <v>53</v>
      </c>
      <c r="C12" s="27"/>
      <c r="D12" s="12"/>
      <c r="E12" s="12"/>
      <c r="F12" s="16">
        <v>9</v>
      </c>
      <c r="G12" s="28" t="s">
        <v>47</v>
      </c>
      <c r="H12" s="27"/>
      <c r="I12" s="12"/>
      <c r="J12" s="12"/>
      <c r="K12" s="12"/>
      <c r="L12" s="12"/>
      <c r="M12" s="12"/>
      <c r="N12" s="12"/>
    </row>
    <row r="13" spans="1:14" ht="15.75">
      <c r="A13" s="15">
        <v>10</v>
      </c>
      <c r="B13" s="28" t="s">
        <v>52</v>
      </c>
      <c r="C13" s="27"/>
      <c r="D13" s="12"/>
      <c r="E13" s="12"/>
      <c r="F13" s="16">
        <v>10</v>
      </c>
      <c r="G13" s="28" t="s">
        <v>60</v>
      </c>
      <c r="H13" s="27"/>
      <c r="I13" s="12"/>
      <c r="J13" s="12"/>
      <c r="K13" s="12"/>
      <c r="L13" s="12"/>
      <c r="M13" s="12"/>
      <c r="N13" s="12"/>
    </row>
    <row r="14" spans="1:14" ht="15.75">
      <c r="A14" s="15">
        <v>11</v>
      </c>
      <c r="B14" s="28" t="s">
        <v>54</v>
      </c>
      <c r="C14" s="27"/>
      <c r="D14" s="12"/>
      <c r="E14" s="12"/>
      <c r="F14" s="16">
        <v>11</v>
      </c>
      <c r="G14" s="28" t="s">
        <v>62</v>
      </c>
      <c r="H14" s="27"/>
      <c r="I14" s="12"/>
      <c r="J14" s="12"/>
      <c r="K14" s="12"/>
      <c r="L14" s="12"/>
      <c r="M14" s="12"/>
      <c r="N14" s="12"/>
    </row>
    <row r="15" spans="1:14" ht="15.75">
      <c r="A15" s="15">
        <v>12</v>
      </c>
      <c r="B15" s="28" t="s">
        <v>55</v>
      </c>
      <c r="C15" s="27"/>
      <c r="D15" s="12"/>
      <c r="E15" s="12"/>
      <c r="F15" s="16">
        <v>12</v>
      </c>
      <c r="G15" s="28" t="s">
        <v>61</v>
      </c>
      <c r="H15" s="27"/>
      <c r="I15" s="12"/>
      <c r="J15" s="12"/>
      <c r="K15" s="12"/>
      <c r="L15" s="12"/>
      <c r="M15" s="12"/>
      <c r="N15" s="12"/>
    </row>
    <row r="16" spans="1:14" ht="15.75">
      <c r="A16" s="15">
        <v>13</v>
      </c>
      <c r="B16" s="28" t="s">
        <v>56</v>
      </c>
      <c r="C16" s="27"/>
      <c r="D16" s="12"/>
      <c r="E16" s="12"/>
      <c r="F16" s="16">
        <v>13</v>
      </c>
      <c r="G16" s="28" t="s">
        <v>51</v>
      </c>
      <c r="H16" s="27"/>
      <c r="I16" s="12"/>
      <c r="J16" s="12"/>
      <c r="K16" s="12"/>
      <c r="L16" s="12"/>
      <c r="M16" s="12"/>
      <c r="N16" s="12"/>
    </row>
    <row r="17" spans="1:14" ht="15.75">
      <c r="A17" s="15">
        <v>14</v>
      </c>
      <c r="B17" s="28" t="s">
        <v>57</v>
      </c>
      <c r="C17" s="27"/>
      <c r="D17" s="12"/>
      <c r="E17" s="12"/>
      <c r="F17" s="16">
        <v>14</v>
      </c>
      <c r="G17" s="28" t="s">
        <v>63</v>
      </c>
      <c r="H17" s="27"/>
      <c r="I17" s="12"/>
      <c r="J17" s="12"/>
      <c r="K17" s="12"/>
      <c r="L17" s="12"/>
      <c r="M17" s="12"/>
      <c r="N17" s="12"/>
    </row>
    <row r="18" spans="1:14" ht="15.75">
      <c r="A18" s="15">
        <v>15</v>
      </c>
      <c r="B18" s="28" t="s">
        <v>58</v>
      </c>
      <c r="C18" s="27"/>
      <c r="D18" s="12"/>
      <c r="E18" s="12"/>
      <c r="F18" s="16">
        <v>15</v>
      </c>
      <c r="G18" s="28" t="s">
        <v>64</v>
      </c>
      <c r="H18" s="27"/>
      <c r="I18" s="12"/>
      <c r="J18" s="12"/>
      <c r="K18" s="12"/>
      <c r="L18" s="12"/>
      <c r="M18" s="12"/>
      <c r="N18" s="12"/>
    </row>
    <row r="19" spans="1:14" ht="15.75">
      <c r="A19" s="15">
        <v>16</v>
      </c>
      <c r="B19" s="28" t="s">
        <v>59</v>
      </c>
      <c r="C19" s="27"/>
      <c r="D19" s="12"/>
      <c r="E19" s="12"/>
      <c r="F19" s="16">
        <v>16</v>
      </c>
      <c r="G19" s="28" t="s">
        <v>65</v>
      </c>
      <c r="H19" s="27"/>
      <c r="I19" s="12"/>
      <c r="J19" s="12"/>
      <c r="K19" s="12"/>
      <c r="L19" s="12"/>
      <c r="M19" s="12"/>
      <c r="N19" s="12"/>
    </row>
    <row r="20" spans="1:14" ht="15.75">
      <c r="A20" s="15">
        <v>17</v>
      </c>
      <c r="B20" s="28" t="s">
        <v>74</v>
      </c>
      <c r="C20" s="27"/>
      <c r="D20" s="12"/>
      <c r="E20" s="12"/>
      <c r="F20" s="16">
        <v>17</v>
      </c>
      <c r="G20" s="28" t="s">
        <v>66</v>
      </c>
      <c r="H20" s="27"/>
      <c r="I20" s="12"/>
      <c r="J20" s="12"/>
      <c r="K20" s="12"/>
      <c r="L20" s="12"/>
      <c r="M20" s="12"/>
      <c r="N20" s="12"/>
    </row>
    <row r="21" spans="1:14" ht="15.75">
      <c r="A21" s="15">
        <v>18</v>
      </c>
      <c r="B21" s="28" t="s">
        <v>75</v>
      </c>
      <c r="C21" s="27"/>
      <c r="D21" s="12"/>
      <c r="E21" s="12"/>
      <c r="F21" s="16">
        <v>18</v>
      </c>
      <c r="G21" s="28" t="s">
        <v>59</v>
      </c>
      <c r="H21" s="27"/>
      <c r="I21" s="12"/>
      <c r="J21" s="12"/>
      <c r="K21" s="12"/>
      <c r="L21" s="12"/>
      <c r="M21" s="12"/>
      <c r="N21" s="12"/>
    </row>
    <row r="22" spans="1:14" ht="15.75">
      <c r="A22" s="15">
        <v>19</v>
      </c>
      <c r="B22" s="28" t="s">
        <v>76</v>
      </c>
      <c r="C22" s="27"/>
      <c r="D22" s="12"/>
      <c r="E22" s="12"/>
      <c r="F22" s="16">
        <v>19</v>
      </c>
      <c r="G22" s="28" t="s">
        <v>67</v>
      </c>
      <c r="H22" s="27"/>
      <c r="I22" s="12"/>
      <c r="J22" s="12"/>
      <c r="K22" s="12"/>
      <c r="L22" s="12"/>
      <c r="M22" s="12"/>
      <c r="N22" s="12"/>
    </row>
    <row r="23" spans="1:14" ht="15.75">
      <c r="A23" s="15">
        <v>20</v>
      </c>
      <c r="B23" s="28" t="s">
        <v>73</v>
      </c>
      <c r="C23" s="27"/>
      <c r="D23" s="12"/>
      <c r="E23" s="12"/>
      <c r="F23" s="16">
        <v>20</v>
      </c>
      <c r="G23" s="28" t="s">
        <v>68</v>
      </c>
      <c r="H23" s="27"/>
      <c r="I23" s="12"/>
      <c r="J23" s="12"/>
      <c r="K23" s="12"/>
      <c r="L23" s="12"/>
      <c r="M23" s="12"/>
      <c r="N23" s="12"/>
    </row>
    <row r="24" spans="1:14" ht="15.75">
      <c r="A24" s="15">
        <v>21</v>
      </c>
      <c r="B24" s="28" t="s">
        <v>77</v>
      </c>
      <c r="C24" s="27"/>
      <c r="D24" s="12"/>
      <c r="E24" s="12"/>
      <c r="F24" s="16">
        <v>21</v>
      </c>
      <c r="G24" s="28" t="s">
        <v>69</v>
      </c>
      <c r="H24" s="27"/>
      <c r="I24" s="12"/>
      <c r="J24" s="12"/>
      <c r="K24" s="12"/>
      <c r="L24" s="12"/>
      <c r="M24" s="12"/>
      <c r="N24" s="12"/>
    </row>
    <row r="25" spans="1:14" ht="15.75">
      <c r="A25" s="15">
        <v>22</v>
      </c>
      <c r="B25" s="28" t="s">
        <v>80</v>
      </c>
      <c r="C25" s="27"/>
      <c r="D25" s="12"/>
      <c r="E25" s="12"/>
      <c r="F25" s="16">
        <v>22</v>
      </c>
      <c r="G25" s="28" t="s">
        <v>70</v>
      </c>
      <c r="H25" s="27"/>
      <c r="I25" s="12"/>
      <c r="J25" s="12"/>
      <c r="K25" s="12"/>
      <c r="L25" s="12"/>
      <c r="M25" s="12"/>
      <c r="N25" s="12"/>
    </row>
    <row r="26" spans="1:14" ht="15.75">
      <c r="A26" s="15">
        <v>23</v>
      </c>
      <c r="B26" s="28" t="s">
        <v>79</v>
      </c>
      <c r="C26" s="27"/>
      <c r="D26" s="12"/>
      <c r="E26" s="12"/>
      <c r="F26" s="16">
        <v>23</v>
      </c>
      <c r="G26" s="28" t="s">
        <v>71</v>
      </c>
      <c r="H26" s="27"/>
      <c r="I26" s="12"/>
      <c r="J26" s="12"/>
      <c r="K26" s="12"/>
      <c r="L26" s="12"/>
      <c r="M26" s="12"/>
      <c r="N26" s="12"/>
    </row>
    <row r="27" spans="1:14" ht="15.75">
      <c r="A27" s="15">
        <v>24</v>
      </c>
      <c r="B27" s="28" t="s">
        <v>81</v>
      </c>
      <c r="C27" s="27"/>
      <c r="D27" s="12"/>
      <c r="E27" s="12"/>
      <c r="F27" s="16">
        <v>24</v>
      </c>
      <c r="G27" s="28" t="s">
        <v>72</v>
      </c>
      <c r="H27" s="27"/>
      <c r="I27" s="12"/>
      <c r="J27" s="12"/>
      <c r="K27" s="12"/>
      <c r="L27" s="12"/>
      <c r="M27" s="12"/>
      <c r="N27" s="12"/>
    </row>
    <row r="28" spans="1:14" ht="15.75">
      <c r="A28" s="15">
        <v>25</v>
      </c>
      <c r="B28" s="28" t="s">
        <v>84</v>
      </c>
      <c r="C28" s="27"/>
      <c r="D28" s="12"/>
      <c r="E28" s="12"/>
      <c r="F28" s="16">
        <v>25</v>
      </c>
      <c r="G28" s="28" t="s">
        <v>73</v>
      </c>
      <c r="H28" s="27"/>
      <c r="I28" s="12"/>
      <c r="J28" s="12"/>
      <c r="K28" s="12"/>
      <c r="L28" s="12"/>
      <c r="M28" s="12"/>
      <c r="N28" s="12"/>
    </row>
    <row r="29" spans="1:14" ht="15.75">
      <c r="A29" s="15">
        <v>26</v>
      </c>
      <c r="B29" s="28" t="s">
        <v>85</v>
      </c>
      <c r="C29" s="27"/>
      <c r="D29" s="12"/>
      <c r="E29" s="12"/>
      <c r="F29" s="16">
        <v>26</v>
      </c>
      <c r="G29" s="28" t="s">
        <v>82</v>
      </c>
      <c r="H29" s="27"/>
      <c r="I29" s="12"/>
      <c r="J29" s="12"/>
      <c r="K29" s="12"/>
      <c r="L29" s="12"/>
      <c r="M29" s="12"/>
      <c r="N29" s="12"/>
    </row>
    <row r="30" spans="1:14" ht="15.75">
      <c r="A30" s="15">
        <v>27</v>
      </c>
      <c r="B30" s="28" t="s">
        <v>87</v>
      </c>
      <c r="C30" s="27"/>
      <c r="D30" s="12"/>
      <c r="E30" s="12"/>
      <c r="F30" s="16">
        <v>27</v>
      </c>
      <c r="G30" s="28" t="s">
        <v>83</v>
      </c>
      <c r="H30" s="27"/>
      <c r="I30" s="12"/>
      <c r="J30" s="12"/>
      <c r="K30" s="12"/>
      <c r="L30" s="12"/>
      <c r="M30" s="12"/>
      <c r="N30" s="12"/>
    </row>
    <row r="31" spans="1:14" ht="15.75">
      <c r="A31" s="15">
        <v>28</v>
      </c>
      <c r="B31" s="28" t="s">
        <v>88</v>
      </c>
      <c r="C31" s="27"/>
      <c r="D31" s="12"/>
      <c r="E31" s="12"/>
      <c r="F31" s="16">
        <v>28</v>
      </c>
      <c r="G31" s="28" t="s">
        <v>78</v>
      </c>
      <c r="H31" s="27"/>
      <c r="I31" s="12"/>
      <c r="J31" s="12"/>
      <c r="K31" s="12"/>
      <c r="L31" s="12"/>
      <c r="M31" s="12"/>
      <c r="N31" s="12"/>
    </row>
    <row r="32" spans="1:14" ht="15.75">
      <c r="A32" s="15">
        <v>29</v>
      </c>
      <c r="B32" s="28" t="s">
        <v>89</v>
      </c>
      <c r="C32" s="27"/>
      <c r="D32" s="12"/>
      <c r="E32" s="12"/>
      <c r="F32" s="16">
        <v>29</v>
      </c>
      <c r="G32" s="28" t="s">
        <v>81</v>
      </c>
      <c r="H32" s="27"/>
      <c r="I32" s="12"/>
      <c r="J32" s="12"/>
      <c r="K32" s="12"/>
      <c r="L32" s="12"/>
      <c r="M32" s="12"/>
      <c r="N32" s="12"/>
    </row>
    <row r="33" spans="1:14" ht="15.75">
      <c r="A33" s="15">
        <v>30</v>
      </c>
      <c r="B33" s="28"/>
      <c r="C33" s="27"/>
      <c r="D33" s="12"/>
      <c r="E33" s="12"/>
      <c r="F33" s="16">
        <v>30</v>
      </c>
      <c r="G33" s="28" t="s">
        <v>84</v>
      </c>
      <c r="H33" s="27"/>
      <c r="I33" s="12"/>
      <c r="J33" s="12"/>
      <c r="K33" s="12"/>
      <c r="L33" s="12"/>
      <c r="M33" s="12"/>
      <c r="N33" s="12"/>
    </row>
    <row r="34" spans="1:14" ht="15.75">
      <c r="A34" s="15">
        <v>31</v>
      </c>
      <c r="B34" s="28"/>
      <c r="C34" s="27"/>
      <c r="D34" s="12"/>
      <c r="E34" s="12"/>
      <c r="F34" s="16">
        <v>31</v>
      </c>
      <c r="G34" s="28" t="s">
        <v>86</v>
      </c>
      <c r="H34" s="27"/>
      <c r="I34" s="12"/>
      <c r="J34" s="12"/>
      <c r="K34" s="12"/>
      <c r="L34" s="12"/>
      <c r="M34" s="12"/>
      <c r="N34" s="12"/>
    </row>
    <row r="35" spans="1:14" ht="15.75">
      <c r="A35" s="15">
        <v>32</v>
      </c>
      <c r="B35" s="28"/>
      <c r="C35" s="27"/>
      <c r="D35" s="12"/>
      <c r="E35" s="12"/>
      <c r="F35" s="16">
        <v>32</v>
      </c>
      <c r="G35" s="28"/>
      <c r="H35" s="27"/>
      <c r="I35" s="12"/>
      <c r="J35" s="12"/>
      <c r="K35" s="12"/>
      <c r="L35" s="12"/>
      <c r="M35" s="12"/>
      <c r="N35" s="12"/>
    </row>
    <row r="36" spans="1:14" ht="15.75">
      <c r="A36" s="15">
        <v>33</v>
      </c>
      <c r="B36" s="28"/>
      <c r="C36" s="27"/>
      <c r="D36" s="12"/>
      <c r="E36" s="12"/>
      <c r="F36" s="16">
        <v>33</v>
      </c>
      <c r="G36" s="28"/>
      <c r="H36" s="27"/>
      <c r="I36" s="12"/>
      <c r="J36" s="12"/>
      <c r="K36" s="12"/>
      <c r="L36" s="12"/>
      <c r="M36" s="12"/>
      <c r="N36" s="12"/>
    </row>
    <row r="37" spans="1:8" ht="15.75">
      <c r="A37" s="15">
        <v>34</v>
      </c>
      <c r="B37" s="28"/>
      <c r="C37" s="27"/>
      <c r="F37" s="16">
        <v>34</v>
      </c>
      <c r="G37" s="28"/>
      <c r="H37" s="27"/>
    </row>
    <row r="38" spans="1:8" ht="15.75">
      <c r="A38" s="15">
        <v>35</v>
      </c>
      <c r="B38" s="28"/>
      <c r="C38" s="27"/>
      <c r="F38" s="16">
        <v>35</v>
      </c>
      <c r="G38" s="28"/>
      <c r="H38" s="27"/>
    </row>
    <row r="39" spans="1:8" ht="15.75">
      <c r="A39" s="15">
        <v>36</v>
      </c>
      <c r="B39" s="28"/>
      <c r="C39" s="27"/>
      <c r="F39" s="16">
        <v>36</v>
      </c>
      <c r="G39" s="28"/>
      <c r="H39" s="27"/>
    </row>
    <row r="40" spans="1:8" ht="15.75">
      <c r="A40" s="15">
        <v>37</v>
      </c>
      <c r="B40" s="28"/>
      <c r="C40" s="27"/>
      <c r="F40" s="16">
        <v>37</v>
      </c>
      <c r="G40" s="28"/>
      <c r="H40" s="27"/>
    </row>
    <row r="41" spans="1:8" ht="15.75">
      <c r="A41" s="15">
        <v>38</v>
      </c>
      <c r="B41" s="28"/>
      <c r="C41" s="27"/>
      <c r="F41" s="16">
        <v>38</v>
      </c>
      <c r="G41" s="28"/>
      <c r="H41" s="27"/>
    </row>
    <row r="42" spans="1:8" ht="15.75">
      <c r="A42" s="15">
        <v>39</v>
      </c>
      <c r="B42" s="28"/>
      <c r="C42" s="27"/>
      <c r="F42" s="16">
        <v>39</v>
      </c>
      <c r="G42" s="28"/>
      <c r="H42" s="27"/>
    </row>
    <row r="43" spans="1:8" ht="15.75">
      <c r="A43" s="15">
        <v>40</v>
      </c>
      <c r="B43" s="28"/>
      <c r="C43" s="27"/>
      <c r="F43" s="16">
        <v>40</v>
      </c>
      <c r="G43" s="28"/>
      <c r="H43" s="27"/>
    </row>
    <row r="44" spans="1:8" ht="15.75">
      <c r="A44" s="15">
        <v>41</v>
      </c>
      <c r="B44" s="28"/>
      <c r="C44" s="27"/>
      <c r="F44" s="16">
        <v>41</v>
      </c>
      <c r="G44" s="28"/>
      <c r="H44" s="27"/>
    </row>
    <row r="45" spans="1:8" ht="15.75">
      <c r="A45" s="15">
        <v>42</v>
      </c>
      <c r="B45" s="28"/>
      <c r="C45" s="27"/>
      <c r="F45" s="16">
        <v>42</v>
      </c>
      <c r="G45" s="28"/>
      <c r="H45" s="27"/>
    </row>
    <row r="46" spans="1:8" ht="15.75">
      <c r="A46" s="15">
        <v>43</v>
      </c>
      <c r="B46" s="28"/>
      <c r="C46" s="27"/>
      <c r="F46" s="16">
        <v>43</v>
      </c>
      <c r="G46" s="28"/>
      <c r="H46" s="27"/>
    </row>
    <row r="47" spans="1:8" ht="15.75">
      <c r="A47" s="15">
        <v>44</v>
      </c>
      <c r="B47" s="28"/>
      <c r="C47" s="27"/>
      <c r="F47" s="16">
        <v>44</v>
      </c>
      <c r="G47" s="28"/>
      <c r="H47" s="27"/>
    </row>
    <row r="48" spans="1:8" ht="15.75">
      <c r="A48" s="15">
        <v>45</v>
      </c>
      <c r="B48" s="28"/>
      <c r="C48" s="27"/>
      <c r="F48" s="16">
        <v>45</v>
      </c>
      <c r="G48" s="28"/>
      <c r="H48" s="27"/>
    </row>
    <row r="49" spans="1:8" ht="15.75">
      <c r="A49" s="15">
        <v>46</v>
      </c>
      <c r="B49" s="28"/>
      <c r="C49" s="27"/>
      <c r="F49" s="16">
        <v>46</v>
      </c>
      <c r="G49" s="28"/>
      <c r="H49" s="27"/>
    </row>
    <row r="50" spans="1:8" ht="15.75">
      <c r="A50" s="15">
        <v>47</v>
      </c>
      <c r="B50" s="28"/>
      <c r="C50" s="27"/>
      <c r="F50" s="16">
        <v>47</v>
      </c>
      <c r="G50" s="28"/>
      <c r="H50" s="27"/>
    </row>
    <row r="51" spans="1:8" ht="15.75">
      <c r="A51" s="15">
        <v>48</v>
      </c>
      <c r="B51" s="28"/>
      <c r="C51" s="27"/>
      <c r="F51" s="16">
        <v>48</v>
      </c>
      <c r="G51" s="28"/>
      <c r="H51" s="27"/>
    </row>
    <row r="52" spans="1:8" ht="15.75">
      <c r="A52" s="15">
        <v>49</v>
      </c>
      <c r="B52" s="28"/>
      <c r="C52" s="27"/>
      <c r="F52" s="16">
        <v>49</v>
      </c>
      <c r="G52" s="28"/>
      <c r="H52" s="27"/>
    </row>
    <row r="53" spans="1:8" ht="15.75">
      <c r="A53" s="15">
        <v>50</v>
      </c>
      <c r="B53" s="28"/>
      <c r="C53" s="27"/>
      <c r="F53" s="16">
        <v>50</v>
      </c>
      <c r="G53" s="28"/>
      <c r="H53" s="27"/>
    </row>
  </sheetData>
  <sheetProtection/>
  <mergeCells count="2">
    <mergeCell ref="A1:C1"/>
    <mergeCell ref="F1:H1"/>
  </mergeCells>
  <printOptions/>
  <pageMargins left="0.787401575" right="0.787401575" top="0.984251969" bottom="0.984251969" header="0.4921259845" footer="0.4921259845"/>
  <pageSetup orientation="landscape" paperSize="9" r:id="rId1"/>
  <headerFooter alignWithMargins="0">
    <oddHeader>&amp;L&amp;"Arial CE,tučné"&amp;12Startovní  listina IX.ročníku&amp;C&amp;"Arial CE,tučné"&amp;12"O putovní pohár starosty SDH"&amp;R&amp;"Arial CE,tučné"&amp;12v Úněšově dne 27.3.2004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A10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5" sqref="S5"/>
    </sheetView>
  </sheetViews>
  <sheetFormatPr defaultColWidth="9.00390625" defaultRowHeight="12.75"/>
  <cols>
    <col min="1" max="1" width="4.125" style="0" bestFit="1" customWidth="1"/>
    <col min="2" max="2" width="12.125" style="0" bestFit="1" customWidth="1"/>
    <col min="3" max="3" width="8.25390625" style="0" bestFit="1" customWidth="1"/>
    <col min="5" max="5" width="8.25390625" style="0" bestFit="1" customWidth="1"/>
    <col min="6" max="7" width="3.75390625" style="0" bestFit="1" customWidth="1"/>
    <col min="8" max="8" width="8.25390625" style="0" bestFit="1" customWidth="1"/>
    <col min="9" max="9" width="4.37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4" width="8.25390625" style="0" bestFit="1" customWidth="1"/>
    <col min="15" max="15" width="3.75390625" style="0" bestFit="1" customWidth="1"/>
    <col min="16" max="17" width="8.25390625" style="0" bestFit="1" customWidth="1"/>
    <col min="18" max="18" width="3.75390625" style="0" bestFit="1" customWidth="1"/>
    <col min="19" max="20" width="8.25390625" style="0" bestFit="1" customWidth="1"/>
    <col min="21" max="21" width="3.375" style="0" customWidth="1"/>
    <col min="22" max="22" width="3.75390625" style="0" bestFit="1" customWidth="1"/>
    <col min="23" max="23" width="8.25390625" style="0" bestFit="1" customWidth="1"/>
    <col min="24" max="24" width="3.75390625" style="0" bestFit="1" customWidth="1"/>
    <col min="25" max="25" width="4.00390625" style="0" bestFit="1" customWidth="1"/>
    <col min="26" max="26" width="8.25390625" style="0" bestFit="1" customWidth="1"/>
    <col min="27" max="27" width="4.375" style="0" bestFit="1" customWidth="1"/>
    <col min="28" max="29" width="8.25390625" style="0" bestFit="1" customWidth="1"/>
    <col min="30" max="30" width="4.375" style="0" bestFit="1" customWidth="1"/>
    <col min="31" max="31" width="9.625" style="0" bestFit="1" customWidth="1"/>
    <col min="32" max="32" width="8.25390625" style="0" bestFit="1" customWidth="1"/>
    <col min="33" max="33" width="5.125" style="0" bestFit="1" customWidth="1"/>
    <col min="34" max="34" width="0" style="0" hidden="1" customWidth="1"/>
    <col min="35" max="35" width="8.25390625" style="0" hidden="1" customWidth="1"/>
    <col min="36" max="36" width="4.375" style="0" hidden="1" customWidth="1"/>
    <col min="37" max="37" width="3.75390625" style="0" bestFit="1" customWidth="1"/>
    <col min="38" max="38" width="8.25390625" style="0" bestFit="1" customWidth="1"/>
    <col min="39" max="39" width="4.375" style="0" bestFit="1" customWidth="1"/>
    <col min="41" max="41" width="8.375" style="0" customWidth="1"/>
    <col min="42" max="42" width="4.375" style="0" customWidth="1"/>
    <col min="43" max="44" width="8.25390625" style="0" bestFit="1" customWidth="1"/>
    <col min="45" max="45" width="4.375" style="0" bestFit="1" customWidth="1"/>
    <col min="50" max="50" width="9.75390625" style="0" bestFit="1" customWidth="1"/>
  </cols>
  <sheetData>
    <row r="1" spans="1:53" ht="12.75">
      <c r="A1" s="2"/>
      <c r="B1" s="2"/>
      <c r="C1" s="11" t="s">
        <v>32</v>
      </c>
      <c r="D1" s="78" t="s">
        <v>3</v>
      </c>
      <c r="E1" s="78"/>
      <c r="F1" s="78"/>
      <c r="G1" s="78" t="s">
        <v>5</v>
      </c>
      <c r="H1" s="78"/>
      <c r="I1" s="78"/>
      <c r="J1" s="78" t="s">
        <v>39</v>
      </c>
      <c r="K1" s="78"/>
      <c r="L1" s="78"/>
      <c r="M1" s="78" t="s">
        <v>33</v>
      </c>
      <c r="N1" s="78"/>
      <c r="O1" s="78"/>
      <c r="P1" s="78" t="s">
        <v>9</v>
      </c>
      <c r="Q1" s="78"/>
      <c r="R1" s="78"/>
      <c r="S1" s="78" t="s">
        <v>21</v>
      </c>
      <c r="T1" s="78"/>
      <c r="U1" s="78"/>
      <c r="V1" s="78" t="s">
        <v>10</v>
      </c>
      <c r="W1" s="78"/>
      <c r="X1" s="78"/>
      <c r="Y1" s="78" t="s">
        <v>22</v>
      </c>
      <c r="Z1" s="78"/>
      <c r="AA1" s="78"/>
      <c r="AB1" s="78" t="s">
        <v>12</v>
      </c>
      <c r="AC1" s="78"/>
      <c r="AD1" s="78"/>
      <c r="AE1" s="78" t="s">
        <v>13</v>
      </c>
      <c r="AF1" s="78"/>
      <c r="AG1" s="78"/>
      <c r="AH1" s="78" t="s">
        <v>14</v>
      </c>
      <c r="AI1" s="78"/>
      <c r="AJ1" s="78"/>
      <c r="AK1" s="78" t="s">
        <v>15</v>
      </c>
      <c r="AL1" s="78"/>
      <c r="AM1" s="78"/>
      <c r="AN1" s="79" t="s">
        <v>34</v>
      </c>
      <c r="AO1" s="80"/>
      <c r="AP1" s="81"/>
      <c r="AQ1" s="11" t="s">
        <v>17</v>
      </c>
      <c r="AR1" s="78" t="s">
        <v>16</v>
      </c>
      <c r="AS1" s="78"/>
      <c r="AT1" s="78" t="s">
        <v>18</v>
      </c>
      <c r="AU1" s="78"/>
      <c r="AV1" s="1"/>
      <c r="AW1" s="1"/>
      <c r="AX1" s="1"/>
      <c r="AY1" s="1"/>
      <c r="AZ1" s="1"/>
      <c r="BA1" s="1"/>
    </row>
    <row r="2" spans="1:48" ht="12.75">
      <c r="A2" s="11" t="s">
        <v>0</v>
      </c>
      <c r="B2" s="11" t="s">
        <v>1</v>
      </c>
      <c r="C2" s="11" t="s">
        <v>31</v>
      </c>
      <c r="D2" s="11" t="s">
        <v>2</v>
      </c>
      <c r="E2" s="11" t="s">
        <v>4</v>
      </c>
      <c r="F2" s="11" t="s">
        <v>7</v>
      </c>
      <c r="G2" s="11" t="s">
        <v>11</v>
      </c>
      <c r="H2" s="11" t="s">
        <v>4</v>
      </c>
      <c r="I2" s="11" t="s">
        <v>7</v>
      </c>
      <c r="J2" s="11" t="s">
        <v>11</v>
      </c>
      <c r="K2" s="11" t="s">
        <v>4</v>
      </c>
      <c r="L2" s="11" t="s">
        <v>7</v>
      </c>
      <c r="M2" s="11" t="s">
        <v>2</v>
      </c>
      <c r="N2" s="11" t="s">
        <v>4</v>
      </c>
      <c r="O2" s="11" t="s">
        <v>7</v>
      </c>
      <c r="P2" s="11" t="s">
        <v>2</v>
      </c>
      <c r="Q2" s="11" t="s">
        <v>4</v>
      </c>
      <c r="R2" s="11" t="s">
        <v>7</v>
      </c>
      <c r="S2" s="11" t="s">
        <v>2</v>
      </c>
      <c r="T2" s="11" t="s">
        <v>4</v>
      </c>
      <c r="U2" s="11" t="s">
        <v>7</v>
      </c>
      <c r="V2" s="11" t="s">
        <v>11</v>
      </c>
      <c r="W2" s="11" t="s">
        <v>4</v>
      </c>
      <c r="X2" s="11" t="s">
        <v>7</v>
      </c>
      <c r="Y2" s="11" t="s">
        <v>11</v>
      </c>
      <c r="Z2" s="11" t="s">
        <v>4</v>
      </c>
      <c r="AA2" s="11" t="s">
        <v>7</v>
      </c>
      <c r="AB2" s="11" t="s">
        <v>11</v>
      </c>
      <c r="AC2" s="11" t="s">
        <v>4</v>
      </c>
      <c r="AD2" s="11" t="s">
        <v>7</v>
      </c>
      <c r="AE2" s="11" t="s">
        <v>2</v>
      </c>
      <c r="AF2" s="11" t="s">
        <v>4</v>
      </c>
      <c r="AG2" s="11" t="s">
        <v>7</v>
      </c>
      <c r="AH2" s="11" t="s">
        <v>2</v>
      </c>
      <c r="AI2" s="11" t="s">
        <v>4</v>
      </c>
      <c r="AJ2" s="11" t="s">
        <v>7</v>
      </c>
      <c r="AK2" s="11" t="s">
        <v>11</v>
      </c>
      <c r="AL2" s="11" t="s">
        <v>4</v>
      </c>
      <c r="AM2" s="11" t="s">
        <v>7</v>
      </c>
      <c r="AN2" s="11" t="s">
        <v>2</v>
      </c>
      <c r="AO2" s="11" t="s">
        <v>4</v>
      </c>
      <c r="AP2" s="11" t="s">
        <v>35</v>
      </c>
      <c r="AQ2" s="11" t="s">
        <v>2</v>
      </c>
      <c r="AR2" s="11" t="s">
        <v>2</v>
      </c>
      <c r="AS2" s="11" t="s">
        <v>7</v>
      </c>
      <c r="AT2" s="11" t="s">
        <v>19</v>
      </c>
      <c r="AU2" s="11" t="s">
        <v>20</v>
      </c>
      <c r="AV2" s="1"/>
    </row>
    <row r="3" spans="1:48" ht="12.75">
      <c r="A3" s="3">
        <v>1</v>
      </c>
      <c r="B3" s="17" t="str">
        <f>prezentace!B4</f>
        <v>H.Hradiště</v>
      </c>
      <c r="C3" s="5">
        <v>0.009027777777777779</v>
      </c>
      <c r="D3" s="24">
        <v>0.0011974537037037038</v>
      </c>
      <c r="E3" s="24">
        <v>0</v>
      </c>
      <c r="F3" s="4">
        <f>RANK(D3,D3:D55,1)</f>
        <v>8</v>
      </c>
      <c r="G3" s="25">
        <v>145</v>
      </c>
      <c r="H3" s="24">
        <v>0</v>
      </c>
      <c r="I3" s="3">
        <f>RANK(G3,G3:G55,1)</f>
        <v>2</v>
      </c>
      <c r="J3" s="25">
        <v>5</v>
      </c>
      <c r="K3" s="24">
        <v>0</v>
      </c>
      <c r="L3" s="3">
        <f>RANK(J3,J3:J55,1)</f>
        <v>14</v>
      </c>
      <c r="M3" s="24">
        <v>0.0012754629629629628</v>
      </c>
      <c r="N3" s="24">
        <v>0</v>
      </c>
      <c r="O3" s="3">
        <f>RANK(M3,M3:M55,1)</f>
        <v>8</v>
      </c>
      <c r="P3" s="24">
        <v>0.0009606481481481481</v>
      </c>
      <c r="Q3" s="24">
        <v>0</v>
      </c>
      <c r="R3" s="3">
        <f>RANK(P3,P3:P55,1)</f>
        <v>5</v>
      </c>
      <c r="S3" s="24">
        <v>0.0001991898148148148</v>
      </c>
      <c r="T3" s="24">
        <v>0</v>
      </c>
      <c r="U3" s="3">
        <f>RANK(S3,S3:S55,1)</f>
        <v>17</v>
      </c>
      <c r="V3" s="25">
        <v>90</v>
      </c>
      <c r="W3" s="24">
        <v>0</v>
      </c>
      <c r="X3" s="3">
        <f>RANK(V3,V3:V55,1)</f>
        <v>4</v>
      </c>
      <c r="Y3" s="25">
        <v>0</v>
      </c>
      <c r="Z3" s="24">
        <v>0</v>
      </c>
      <c r="AA3" s="3">
        <f>RANK(Y3,Y3:Y55,1)</f>
        <v>1</v>
      </c>
      <c r="AB3" s="47">
        <v>0</v>
      </c>
      <c r="AC3" s="24">
        <v>0</v>
      </c>
      <c r="AD3" s="3">
        <f>RANK(AB3,AB3:AB55,1)</f>
        <v>1</v>
      </c>
      <c r="AE3" s="24">
        <v>0.00015671296296296296</v>
      </c>
      <c r="AF3" s="24">
        <v>0</v>
      </c>
      <c r="AG3" s="6">
        <f>RANK(AE3,AE3:AE55,1)</f>
        <v>23</v>
      </c>
      <c r="AH3" s="24">
        <v>0.247164351851852</v>
      </c>
      <c r="AI3" s="24">
        <v>0</v>
      </c>
      <c r="AJ3" s="3">
        <f>RANK(AH3,AH3:AH37,1)</f>
        <v>1</v>
      </c>
      <c r="AK3" s="25">
        <v>10</v>
      </c>
      <c r="AL3" s="24">
        <v>0</v>
      </c>
      <c r="AM3" s="3">
        <f>RANK(AK3,AK3:AK55,1)</f>
        <v>28</v>
      </c>
      <c r="AN3" s="24">
        <v>0.00025752314814814816</v>
      </c>
      <c r="AO3" s="24">
        <v>0</v>
      </c>
      <c r="AP3" s="3">
        <f>RANK(AN3,AN3:AN55,1)</f>
        <v>6</v>
      </c>
      <c r="AQ3" s="24">
        <v>0.049375</v>
      </c>
      <c r="AR3" s="24">
        <f aca="true" t="shared" si="0" ref="AR3:AR37">SUM(AQ3-C3-E3-H3-K3-N3-Q3-T3-W3-Z3-AC3-AF3-AI3-AL3-AO3)</f>
        <v>0.04034722222222222</v>
      </c>
      <c r="AS3" s="3">
        <f>RANK(AR3,AR3:AR37,1)</f>
        <v>16</v>
      </c>
      <c r="AT3" s="3">
        <f>SUM(F3,I3,L3,,O3,R3,U3,X3,AA3,AD3,AG3,AJ3,AM3,AS3,AP3)</f>
        <v>134</v>
      </c>
      <c r="AU3" s="3">
        <f>RANK(AT3,AT3:AT37,1)</f>
        <v>10</v>
      </c>
      <c r="AV3" s="1"/>
    </row>
    <row r="4" spans="1:48" ht="12.75">
      <c r="A4" s="9">
        <v>2</v>
      </c>
      <c r="B4" s="18" t="str">
        <f>prezentace!B5</f>
        <v>Bučí</v>
      </c>
      <c r="C4" s="8">
        <v>0.015972222222222224</v>
      </c>
      <c r="D4" s="23">
        <v>0.001768287037037037</v>
      </c>
      <c r="E4" s="23">
        <v>0</v>
      </c>
      <c r="F4" s="9">
        <f>RANK(D4,D3:D55,1)</f>
        <v>19</v>
      </c>
      <c r="G4" s="26">
        <v>225</v>
      </c>
      <c r="H4" s="23">
        <v>0</v>
      </c>
      <c r="I4" s="9">
        <f>RANK(G4,G3:G55,1)</f>
        <v>20</v>
      </c>
      <c r="J4" s="26">
        <v>10</v>
      </c>
      <c r="K4" s="23">
        <v>0</v>
      </c>
      <c r="L4" s="9">
        <f>RANK(J4,J3:J55,1)</f>
        <v>22</v>
      </c>
      <c r="M4" s="23">
        <v>0.247164351851852</v>
      </c>
      <c r="N4" s="23">
        <v>0</v>
      </c>
      <c r="O4" s="3">
        <f>RANK(M4,M3:M55,1)</f>
        <v>19</v>
      </c>
      <c r="P4" s="23">
        <v>0.0011689814814814816</v>
      </c>
      <c r="Q4" s="23">
        <v>0</v>
      </c>
      <c r="R4" s="9">
        <f>RANK(P4,P3:P55,1)</f>
        <v>23</v>
      </c>
      <c r="S4" s="23">
        <v>0.0002796296296296296</v>
      </c>
      <c r="T4" s="23">
        <v>0</v>
      </c>
      <c r="U4" s="9">
        <f>RANK(S4,S3:S55,1)</f>
        <v>22</v>
      </c>
      <c r="V4" s="26">
        <v>130</v>
      </c>
      <c r="W4" s="23">
        <v>0</v>
      </c>
      <c r="X4" s="3">
        <f>RANK(V4,V3:V55,1)</f>
        <v>17</v>
      </c>
      <c r="Y4" s="26">
        <v>0</v>
      </c>
      <c r="Z4" s="23">
        <v>0</v>
      </c>
      <c r="AA4" s="9">
        <f>RANK(Y4,Y3:Y55,1)</f>
        <v>1</v>
      </c>
      <c r="AB4" s="48">
        <v>0</v>
      </c>
      <c r="AC4" s="23">
        <v>0</v>
      </c>
      <c r="AD4" s="9">
        <f>RANK(AB4,AB3:AB55,1)</f>
        <v>1</v>
      </c>
      <c r="AE4" s="23">
        <v>0.0001650462962962963</v>
      </c>
      <c r="AF4" s="23">
        <v>0</v>
      </c>
      <c r="AG4" s="10">
        <f>RANK(AE4,AE3:AE55,1)</f>
        <v>26</v>
      </c>
      <c r="AH4" s="23">
        <v>0.247164351851852</v>
      </c>
      <c r="AI4" s="23">
        <v>0</v>
      </c>
      <c r="AJ4" s="9">
        <f>RANK(AH4,AH3:AH37,1)</f>
        <v>1</v>
      </c>
      <c r="AK4" s="26">
        <v>0</v>
      </c>
      <c r="AL4" s="23">
        <v>0</v>
      </c>
      <c r="AM4" s="9">
        <f>RANK(AK4,AK3:AK55,1)</f>
        <v>1</v>
      </c>
      <c r="AN4" s="23">
        <v>0.0003634259259259259</v>
      </c>
      <c r="AO4" s="23">
        <v>0</v>
      </c>
      <c r="AP4" s="9">
        <f>RANK(AN4,AN3:AN55,1)</f>
        <v>16</v>
      </c>
      <c r="AQ4" s="23">
        <v>0.059155092592592586</v>
      </c>
      <c r="AR4" s="23">
        <f t="shared" si="0"/>
        <v>0.04318287037037036</v>
      </c>
      <c r="AS4" s="9">
        <f>RANK(AR4,AR3:AR37,1)</f>
        <v>21</v>
      </c>
      <c r="AT4" s="9">
        <f>SUM(F4,I4,L4,,O4,R4,U4,X4,AA4,AD4,AG4,AJ4,AM4,AS4,AP4)</f>
        <v>209</v>
      </c>
      <c r="AU4" s="9">
        <f>RANK(AT4,AT3:AT37,1)</f>
        <v>24</v>
      </c>
      <c r="AV4" s="1"/>
    </row>
    <row r="5" spans="1:48" ht="12.75">
      <c r="A5" s="3">
        <v>3</v>
      </c>
      <c r="B5" s="17" t="str">
        <f>prezentace!B6</f>
        <v>Manětín A</v>
      </c>
      <c r="C5" s="5">
        <v>0.03333333333333333</v>
      </c>
      <c r="D5" s="24">
        <v>0.000948148148148148</v>
      </c>
      <c r="E5" s="24">
        <v>0</v>
      </c>
      <c r="F5" s="3">
        <f>RANK(D5,D3:D55,1)</f>
        <v>2</v>
      </c>
      <c r="G5" s="25">
        <v>165</v>
      </c>
      <c r="H5" s="24">
        <v>0</v>
      </c>
      <c r="I5" s="3">
        <f>RANK(G5,G3:G55,1)</f>
        <v>3</v>
      </c>
      <c r="J5" s="25">
        <v>0</v>
      </c>
      <c r="K5" s="24">
        <v>0</v>
      </c>
      <c r="L5" s="3">
        <f>RANK(J5,J3:J55,1)</f>
        <v>1</v>
      </c>
      <c r="M5" s="24">
        <v>0.0007291666666666667</v>
      </c>
      <c r="N5" s="24">
        <v>0.002604398148148148</v>
      </c>
      <c r="O5" s="3">
        <f>RANK(M5,M3:M55,1)</f>
        <v>1</v>
      </c>
      <c r="P5" s="24">
        <v>0.0008912037037037036</v>
      </c>
      <c r="Q5" s="24">
        <v>0</v>
      </c>
      <c r="R5" s="3">
        <f>RANK(P5,P3:P55,1)</f>
        <v>3</v>
      </c>
      <c r="S5" s="24">
        <v>0.00016481481481481482</v>
      </c>
      <c r="T5" s="24">
        <v>0.0016489583333333332</v>
      </c>
      <c r="U5" s="3">
        <f>RANK(S5,S3:S55,1)</f>
        <v>10</v>
      </c>
      <c r="V5" s="25">
        <v>100</v>
      </c>
      <c r="W5" s="24">
        <v>0</v>
      </c>
      <c r="X5" s="3">
        <f>RANK(V5,V3:V55,1)</f>
        <v>5</v>
      </c>
      <c r="Y5" s="25">
        <v>0</v>
      </c>
      <c r="Z5" s="24">
        <v>0</v>
      </c>
      <c r="AA5" s="3">
        <f>RANK(Y5,Y3:Y55,1)</f>
        <v>1</v>
      </c>
      <c r="AB5" s="47">
        <v>0</v>
      </c>
      <c r="AC5" s="24">
        <v>0</v>
      </c>
      <c r="AD5" s="3">
        <f>RANK(AB5,AB3:AB55,1)</f>
        <v>1</v>
      </c>
      <c r="AE5" s="24">
        <v>0.00012233796296296295</v>
      </c>
      <c r="AF5" s="24">
        <v>0</v>
      </c>
      <c r="AG5" s="6">
        <f>RANK(AE5,AE3:AE55,1)</f>
        <v>12</v>
      </c>
      <c r="AH5" s="24">
        <v>0.247164351851852</v>
      </c>
      <c r="AI5" s="24">
        <v>0</v>
      </c>
      <c r="AJ5" s="3">
        <f>RANK(AH5,AH3:AH37,1)</f>
        <v>1</v>
      </c>
      <c r="AK5" s="25">
        <v>0</v>
      </c>
      <c r="AL5" s="24">
        <v>0</v>
      </c>
      <c r="AM5" s="3">
        <f>RANK(AK5,AK3:AK55,1)</f>
        <v>1</v>
      </c>
      <c r="AN5" s="24">
        <v>0.00022997685185185184</v>
      </c>
      <c r="AO5" s="24">
        <v>0</v>
      </c>
      <c r="AP5" s="3">
        <f>RANK(AN5,AN3:AN55,1)</f>
        <v>2</v>
      </c>
      <c r="AQ5" s="24">
        <v>0.06771990740740741</v>
      </c>
      <c r="AR5" s="24">
        <f t="shared" si="0"/>
        <v>0.030133217592592597</v>
      </c>
      <c r="AS5" s="3">
        <f>RANK(AR5,AR3:AR37,1)</f>
        <v>2</v>
      </c>
      <c r="AT5" s="3">
        <f aca="true" t="shared" si="1" ref="AT5:AT37">SUM(F5,I5,L5,,O5,R5,U5,X5,AA5,AD5,AG5,AJ5,AM5,AS5,AP5)</f>
        <v>45</v>
      </c>
      <c r="AU5" s="3">
        <f>RANK(AT5,AT3:AT37,1)</f>
        <v>1</v>
      </c>
      <c r="AV5" s="1"/>
    </row>
    <row r="6" spans="1:48" ht="12.75">
      <c r="A6" s="9">
        <v>4</v>
      </c>
      <c r="B6" s="18" t="str">
        <f>prezentace!B7</f>
        <v>Kaznějov</v>
      </c>
      <c r="C6" s="8">
        <v>0.03680555555555556</v>
      </c>
      <c r="D6" s="23">
        <v>0.0017777777777777776</v>
      </c>
      <c r="E6" s="23">
        <v>0</v>
      </c>
      <c r="F6" s="9">
        <f>RANK(D6,D3:D55,1)</f>
        <v>20</v>
      </c>
      <c r="G6" s="26">
        <v>225</v>
      </c>
      <c r="H6" s="23">
        <v>0</v>
      </c>
      <c r="I6" s="9">
        <f>RANK(G6,G3:G55,1)</f>
        <v>20</v>
      </c>
      <c r="J6" s="26">
        <v>5</v>
      </c>
      <c r="K6" s="23">
        <v>0</v>
      </c>
      <c r="L6" s="9">
        <f>RANK(J6,J3:J55,1)</f>
        <v>14</v>
      </c>
      <c r="M6" s="23">
        <v>0.247164351851852</v>
      </c>
      <c r="N6" s="23">
        <v>0</v>
      </c>
      <c r="O6" s="9">
        <f>RANK(M6,M3:M55,1)</f>
        <v>19</v>
      </c>
      <c r="P6" s="23">
        <v>0.0011342592592592591</v>
      </c>
      <c r="Q6" s="23">
        <v>0.00034722222222222224</v>
      </c>
      <c r="R6" s="9">
        <f>RANK(P6,P3:P55,1)</f>
        <v>20</v>
      </c>
      <c r="S6" s="23">
        <v>0.0002</v>
      </c>
      <c r="T6" s="23">
        <v>0.0005833333333333334</v>
      </c>
      <c r="U6" s="9">
        <f>RANK(S6,S3:S55,1)</f>
        <v>18</v>
      </c>
      <c r="V6" s="26">
        <v>140</v>
      </c>
      <c r="W6" s="23">
        <v>0</v>
      </c>
      <c r="X6" s="3">
        <f>RANK(V6,V3:V55,1)</f>
        <v>22</v>
      </c>
      <c r="Y6" s="26">
        <v>0</v>
      </c>
      <c r="Z6" s="23">
        <v>0</v>
      </c>
      <c r="AA6" s="9">
        <f>RANK(Y6,Y3:Y55,1)</f>
        <v>1</v>
      </c>
      <c r="AB6" s="48">
        <v>0</v>
      </c>
      <c r="AC6" s="23">
        <v>0</v>
      </c>
      <c r="AD6" s="9">
        <f>RANK(AB6,AB3:AB55,1)</f>
        <v>1</v>
      </c>
      <c r="AE6" s="23">
        <v>0.0001619212962962963</v>
      </c>
      <c r="AF6" s="23">
        <v>0</v>
      </c>
      <c r="AG6" s="10">
        <f>RANK(AE6,AE3:AE55,1)</f>
        <v>25</v>
      </c>
      <c r="AH6" s="23">
        <v>0.247164351851852</v>
      </c>
      <c r="AI6" s="23">
        <v>0</v>
      </c>
      <c r="AJ6" s="9">
        <f>RANK(AH6,AH3:AH37,1)</f>
        <v>1</v>
      </c>
      <c r="AK6" s="26">
        <v>0</v>
      </c>
      <c r="AL6" s="23">
        <v>0</v>
      </c>
      <c r="AM6" s="9">
        <f>RANK(AK6,AK3:AK55,1)</f>
        <v>1</v>
      </c>
      <c r="AN6" s="23">
        <v>0.0002949074074074074</v>
      </c>
      <c r="AO6" s="23">
        <v>0</v>
      </c>
      <c r="AP6" s="9">
        <f>RANK(AN6,AN3:AN55,1)</f>
        <v>12</v>
      </c>
      <c r="AQ6" s="23">
        <v>0.09246527777777779</v>
      </c>
      <c r="AR6" s="23">
        <f t="shared" si="0"/>
        <v>0.054729166666666676</v>
      </c>
      <c r="AS6" s="9">
        <f>RANK(AR6,AR3:AR37,1)</f>
        <v>29</v>
      </c>
      <c r="AT6" s="9">
        <f t="shared" si="1"/>
        <v>203</v>
      </c>
      <c r="AU6" s="9">
        <f>RANK(AT6,AT3:AT37,1)</f>
        <v>23</v>
      </c>
      <c r="AV6" s="1"/>
    </row>
    <row r="7" spans="1:48" ht="12.75">
      <c r="A7" s="3">
        <v>5</v>
      </c>
      <c r="B7" s="17" t="str">
        <f>prezentace!B8</f>
        <v>Ledce B</v>
      </c>
      <c r="C7" s="5">
        <v>0.043750000000000004</v>
      </c>
      <c r="D7" s="24">
        <v>0.002624768518518518</v>
      </c>
      <c r="E7" s="24">
        <v>0</v>
      </c>
      <c r="F7" s="3">
        <f>RANK(D7,D3:D55,1)</f>
        <v>27</v>
      </c>
      <c r="G7" s="25">
        <v>225</v>
      </c>
      <c r="H7" s="24">
        <v>0</v>
      </c>
      <c r="I7" s="3">
        <f>RANK(G7,G3:G55,1)</f>
        <v>20</v>
      </c>
      <c r="J7" s="25">
        <v>10</v>
      </c>
      <c r="K7" s="24">
        <v>0.0003002314814814815</v>
      </c>
      <c r="L7" s="3">
        <f>RANK(J7,J3:J55,1)</f>
        <v>22</v>
      </c>
      <c r="M7" s="24">
        <v>0.247164351851852</v>
      </c>
      <c r="N7" s="24">
        <v>0</v>
      </c>
      <c r="O7" s="3">
        <f>RANK(M7,M3:M55,1)</f>
        <v>19</v>
      </c>
      <c r="P7" s="24">
        <v>0.0012731481481481483</v>
      </c>
      <c r="Q7" s="24">
        <v>0</v>
      </c>
      <c r="R7" s="3">
        <f>RANK(P7,P3:P55,1)</f>
        <v>25</v>
      </c>
      <c r="S7" s="24">
        <v>0.000596412037037037</v>
      </c>
      <c r="T7" s="24">
        <v>0.002242939814814815</v>
      </c>
      <c r="U7" s="3">
        <f>RANK(S7,S3:S55,1)</f>
        <v>29</v>
      </c>
      <c r="V7" s="25">
        <v>140</v>
      </c>
      <c r="W7" s="24">
        <v>0.0006828703703703703</v>
      </c>
      <c r="X7" s="3">
        <f>RANK(V7,V3:V55,1)</f>
        <v>22</v>
      </c>
      <c r="Y7" s="25">
        <v>0</v>
      </c>
      <c r="Z7" s="24">
        <v>0.0008680555555555555</v>
      </c>
      <c r="AA7" s="3">
        <f>RANK(Y7,Y3:Y55,1)</f>
        <v>1</v>
      </c>
      <c r="AB7" s="47">
        <v>0</v>
      </c>
      <c r="AC7" s="24">
        <v>0</v>
      </c>
      <c r="AD7" s="3">
        <f>RANK(AB7,AB3:AB55,1)</f>
        <v>1</v>
      </c>
      <c r="AE7" s="24">
        <v>0.00020104166666666667</v>
      </c>
      <c r="AF7" s="24">
        <v>0</v>
      </c>
      <c r="AG7" s="6">
        <f>RANK(AE7,AE3:AE55,1)</f>
        <v>29</v>
      </c>
      <c r="AH7" s="24">
        <v>0.247164351851852</v>
      </c>
      <c r="AI7" s="24">
        <v>0</v>
      </c>
      <c r="AJ7" s="3">
        <f>RANK(AH7,AH3:AH37,1)</f>
        <v>1</v>
      </c>
      <c r="AK7" s="25">
        <v>0</v>
      </c>
      <c r="AL7" s="24">
        <v>0</v>
      </c>
      <c r="AM7" s="3">
        <f>RANK(AK7,AK3:AK55,1)</f>
        <v>1</v>
      </c>
      <c r="AN7" s="24">
        <v>0.0007511574074074074</v>
      </c>
      <c r="AO7" s="24">
        <v>0</v>
      </c>
      <c r="AP7" s="3">
        <f>RANK(AN7,AN3:AN55,1)</f>
        <v>29</v>
      </c>
      <c r="AQ7" s="24">
        <v>0.09542824074074074</v>
      </c>
      <c r="AR7" s="24">
        <f t="shared" si="0"/>
        <v>0.04758414351851852</v>
      </c>
      <c r="AS7" s="3">
        <f>RANK(AR7,AR3:AR37,1)</f>
        <v>28</v>
      </c>
      <c r="AT7" s="3">
        <f t="shared" si="1"/>
        <v>254</v>
      </c>
      <c r="AU7" s="3">
        <f>RANK(AT7,AT3:AT37,1)</f>
        <v>29</v>
      </c>
      <c r="AV7" s="1"/>
    </row>
    <row r="8" spans="1:48" ht="12.75">
      <c r="A8" s="9">
        <v>6</v>
      </c>
      <c r="B8" s="18" t="str">
        <f>prezentace!B9</f>
        <v>Manětín B</v>
      </c>
      <c r="C8" s="8">
        <v>0.05069444444444445</v>
      </c>
      <c r="D8" s="23">
        <v>0.000987962962962963</v>
      </c>
      <c r="E8" s="23">
        <v>0</v>
      </c>
      <c r="F8" s="9">
        <f>RANK(D8,D3:D55,1)</f>
        <v>4</v>
      </c>
      <c r="G8" s="26">
        <v>215</v>
      </c>
      <c r="H8" s="23">
        <v>0</v>
      </c>
      <c r="I8" s="9">
        <f>RANK(G8,G3:G55,1)</f>
        <v>16</v>
      </c>
      <c r="J8" s="26">
        <v>5</v>
      </c>
      <c r="K8" s="23">
        <v>0</v>
      </c>
      <c r="L8" s="9">
        <f>RANK(J8,J3:J55,1)</f>
        <v>14</v>
      </c>
      <c r="M8" s="23">
        <v>0.0008715277777777776</v>
      </c>
      <c r="N8" s="23">
        <v>0.004319560185185185</v>
      </c>
      <c r="O8" s="9">
        <f>RANK(M8,M3:M55,1)</f>
        <v>3</v>
      </c>
      <c r="P8" s="23">
        <v>0.0009722222222222221</v>
      </c>
      <c r="Q8" s="23">
        <v>0</v>
      </c>
      <c r="R8" s="9">
        <f>RANK(P8,P3:P55,1)</f>
        <v>7</v>
      </c>
      <c r="S8" s="23">
        <v>0.00017731481481481483</v>
      </c>
      <c r="T8" s="23">
        <v>0.004992592592592593</v>
      </c>
      <c r="U8" s="9">
        <f>RANK(S8,S3:S55,1)</f>
        <v>14</v>
      </c>
      <c r="V8" s="26">
        <v>150</v>
      </c>
      <c r="W8" s="23">
        <v>0.003310185185185185</v>
      </c>
      <c r="X8" s="9">
        <f>RANK(V8,V3:V55,1)</f>
        <v>26</v>
      </c>
      <c r="Y8" s="26">
        <v>0</v>
      </c>
      <c r="Z8" s="23">
        <v>0.0008101851851851852</v>
      </c>
      <c r="AA8" s="9">
        <f>RANK(Y8,Y3:Y55,1)</f>
        <v>1</v>
      </c>
      <c r="AB8" s="48">
        <v>0</v>
      </c>
      <c r="AC8" s="23">
        <v>0</v>
      </c>
      <c r="AD8" s="9">
        <f>RANK(AB8,AB3:AB55,1)</f>
        <v>1</v>
      </c>
      <c r="AE8" s="23">
        <v>0.00011921296296296299</v>
      </c>
      <c r="AF8" s="23">
        <v>0</v>
      </c>
      <c r="AG8" s="10">
        <f>RANK(AE8,AE3:AE55,1)</f>
        <v>10</v>
      </c>
      <c r="AH8" s="23">
        <v>0.247164351851852</v>
      </c>
      <c r="AI8" s="23">
        <v>0</v>
      </c>
      <c r="AJ8" s="9">
        <f>RANK(AH8,AH3:AH37,1)</f>
        <v>1</v>
      </c>
      <c r="AK8" s="26">
        <v>5</v>
      </c>
      <c r="AL8" s="23">
        <v>0</v>
      </c>
      <c r="AM8" s="9">
        <f>RANK(AK8,AK3:AK55,1)</f>
        <v>18</v>
      </c>
      <c r="AN8" s="23">
        <v>0.00038877314814814824</v>
      </c>
      <c r="AO8" s="23">
        <v>0</v>
      </c>
      <c r="AP8" s="9">
        <f>RANK(AN8,AN3:AN55,1)</f>
        <v>21</v>
      </c>
      <c r="AQ8" s="23">
        <v>0.09912037037037037</v>
      </c>
      <c r="AR8" s="23">
        <f t="shared" si="0"/>
        <v>0.03499340277777777</v>
      </c>
      <c r="AS8" s="9">
        <f>RANK(AR8,AR3:AR37,1)</f>
        <v>6</v>
      </c>
      <c r="AT8" s="9">
        <f t="shared" si="1"/>
        <v>142</v>
      </c>
      <c r="AU8" s="9">
        <f>RANK(AT8,AT3:AT37,1)</f>
        <v>13</v>
      </c>
      <c r="AV8" s="1"/>
    </row>
    <row r="9" spans="1:48" ht="12.75">
      <c r="A9" s="3">
        <v>7</v>
      </c>
      <c r="B9" s="17" t="str">
        <f>prezentace!B10</f>
        <v>Ledce A</v>
      </c>
      <c r="C9" s="5">
        <v>0.05416666666666667</v>
      </c>
      <c r="D9" s="24">
        <v>0.0012065972222222222</v>
      </c>
      <c r="E9" s="24">
        <v>0</v>
      </c>
      <c r="F9" s="3">
        <f>RANK(D9,D3:D55,1)</f>
        <v>9</v>
      </c>
      <c r="G9" s="25">
        <v>205</v>
      </c>
      <c r="H9" s="24">
        <v>0</v>
      </c>
      <c r="I9" s="3">
        <f>RANK(G9,G3:G55,1)</f>
        <v>8</v>
      </c>
      <c r="J9" s="25">
        <v>0</v>
      </c>
      <c r="K9" s="24">
        <v>0</v>
      </c>
      <c r="L9" s="3">
        <f>RANK(J9,J3:J55,1)</f>
        <v>1</v>
      </c>
      <c r="M9" s="24">
        <v>0.0015092592592592595</v>
      </c>
      <c r="N9" s="24">
        <v>0.0052135416666666675</v>
      </c>
      <c r="O9" s="3">
        <f>RANK(M9,M3:M55,1)</f>
        <v>10</v>
      </c>
      <c r="P9" s="24">
        <v>0.0009606481481481481</v>
      </c>
      <c r="Q9" s="24">
        <v>0</v>
      </c>
      <c r="R9" s="3">
        <f>RANK(P9,P3:P55,1)</f>
        <v>5</v>
      </c>
      <c r="S9" s="24">
        <v>0.00017361111111111112</v>
      </c>
      <c r="T9" s="24">
        <v>0.006232986111111112</v>
      </c>
      <c r="U9" s="3">
        <f>RANK(S9,S3:S55,1)</f>
        <v>13</v>
      </c>
      <c r="V9" s="25">
        <v>80</v>
      </c>
      <c r="W9" s="24">
        <v>0.002372685185185185</v>
      </c>
      <c r="X9" s="3">
        <f>RANK(V9,V3:V55,1)</f>
        <v>3</v>
      </c>
      <c r="Y9" s="25">
        <v>0</v>
      </c>
      <c r="Z9" s="24">
        <v>0</v>
      </c>
      <c r="AA9" s="3">
        <f>RANK(Y9,Y3:Y55,1)</f>
        <v>1</v>
      </c>
      <c r="AB9" s="47">
        <v>0</v>
      </c>
      <c r="AC9" s="24">
        <v>0</v>
      </c>
      <c r="AD9" s="3">
        <f>RANK(AB9,AB3:AB55,1)</f>
        <v>1</v>
      </c>
      <c r="AE9" s="24">
        <v>0.00013229166666666665</v>
      </c>
      <c r="AF9" s="24">
        <v>0</v>
      </c>
      <c r="AG9" s="6">
        <f>RANK(AE9,AE3:AE55,1)</f>
        <v>19</v>
      </c>
      <c r="AH9" s="24">
        <v>0.247164351851852</v>
      </c>
      <c r="AI9" s="24">
        <v>0</v>
      </c>
      <c r="AJ9" s="3">
        <f>RANK(AH9,AH3:AH37,1)</f>
        <v>1</v>
      </c>
      <c r="AK9" s="25">
        <v>5</v>
      </c>
      <c r="AL9" s="24">
        <v>0</v>
      </c>
      <c r="AM9" s="3">
        <f>RANK(AK9,AK3:AK55,1)</f>
        <v>18</v>
      </c>
      <c r="AN9" s="24">
        <v>0.00025891203703703704</v>
      </c>
      <c r="AO9" s="24">
        <v>0</v>
      </c>
      <c r="AP9" s="3">
        <f>RANK(AN9,AN3:AN55,1)</f>
        <v>7</v>
      </c>
      <c r="AQ9" s="24">
        <v>0.10090277777777779</v>
      </c>
      <c r="AR9" s="24">
        <f t="shared" si="0"/>
        <v>0.03291689814814815</v>
      </c>
      <c r="AS9" s="3">
        <f>RANK(AR9,AR3:AR37,1)</f>
        <v>3</v>
      </c>
      <c r="AT9" s="3">
        <f t="shared" si="1"/>
        <v>99</v>
      </c>
      <c r="AU9" s="3">
        <f>RANK(AT9,AT3:AT37,1)</f>
        <v>6</v>
      </c>
      <c r="AV9" s="1"/>
    </row>
    <row r="10" spans="1:50" ht="12.75">
      <c r="A10" s="9">
        <v>8</v>
      </c>
      <c r="B10" s="18" t="str">
        <f>prezentace!B11</f>
        <v>Kožlany</v>
      </c>
      <c r="C10" s="8">
        <v>0.06805555555555555</v>
      </c>
      <c r="D10" s="23">
        <v>0.0013574074074074077</v>
      </c>
      <c r="E10" s="23">
        <v>0</v>
      </c>
      <c r="F10" s="9">
        <f>RANK(D10,D3:D55,1)</f>
        <v>14</v>
      </c>
      <c r="G10" s="26">
        <v>210</v>
      </c>
      <c r="H10" s="23">
        <v>0</v>
      </c>
      <c r="I10" s="9">
        <f>RANK(G10,G3:G55,1)</f>
        <v>11</v>
      </c>
      <c r="J10" s="26">
        <v>0</v>
      </c>
      <c r="K10" s="23">
        <v>0</v>
      </c>
      <c r="L10" s="9">
        <f>RANK(J10,J3:J55,1)</f>
        <v>1</v>
      </c>
      <c r="M10" s="23">
        <v>0.001967592592592593</v>
      </c>
      <c r="N10" s="23">
        <v>0</v>
      </c>
      <c r="O10" s="9">
        <f>RANK(M10,M3:M55,1)</f>
        <v>16</v>
      </c>
      <c r="P10" s="23">
        <v>0.0011226851851851851</v>
      </c>
      <c r="Q10" s="23">
        <v>0</v>
      </c>
      <c r="R10" s="9">
        <f>RANK(P10,P3:P55,1)</f>
        <v>18</v>
      </c>
      <c r="S10" s="23">
        <v>0.00015949074074074072</v>
      </c>
      <c r="T10" s="23">
        <v>0</v>
      </c>
      <c r="U10" s="9">
        <f>RANK(S10,S3:S55,1)</f>
        <v>8</v>
      </c>
      <c r="V10" s="26">
        <v>150</v>
      </c>
      <c r="W10" s="23">
        <v>0</v>
      </c>
      <c r="X10" s="9">
        <f>RANK(V10,V3:V55,1)</f>
        <v>26</v>
      </c>
      <c r="Y10" s="26">
        <v>0</v>
      </c>
      <c r="Z10" s="23">
        <v>0</v>
      </c>
      <c r="AA10" s="9">
        <f>RANK(Y10,Y3:Y55,1)</f>
        <v>1</v>
      </c>
      <c r="AB10" s="48">
        <v>0</v>
      </c>
      <c r="AC10" s="23">
        <v>0</v>
      </c>
      <c r="AD10" s="9">
        <f>RANK(AB10,AB3:AB55,1)</f>
        <v>1</v>
      </c>
      <c r="AE10" s="23">
        <v>0.00013125</v>
      </c>
      <c r="AF10" s="23">
        <v>0</v>
      </c>
      <c r="AG10" s="10">
        <f>RANK(AE10,AE3:AE55,1)</f>
        <v>16</v>
      </c>
      <c r="AH10" s="23">
        <v>0.247164351851852</v>
      </c>
      <c r="AI10" s="23">
        <v>0</v>
      </c>
      <c r="AJ10" s="9">
        <f>RANK(AH10,AH3:AH37,1)</f>
        <v>1</v>
      </c>
      <c r="AK10" s="26">
        <v>0</v>
      </c>
      <c r="AL10" s="23">
        <v>0</v>
      </c>
      <c r="AM10" s="9">
        <f>RANK(AK10,AK3:AK55,1)</f>
        <v>1</v>
      </c>
      <c r="AN10" s="23">
        <v>0.0004427083333333333</v>
      </c>
      <c r="AO10" s="23">
        <v>0</v>
      </c>
      <c r="AP10" s="9">
        <f>RANK(AN10,AN3:AN55,1)</f>
        <v>24</v>
      </c>
      <c r="AQ10" s="23">
        <v>0.11387731481481482</v>
      </c>
      <c r="AR10" s="23">
        <f t="shared" si="0"/>
        <v>0.04582175925925927</v>
      </c>
      <c r="AS10" s="9">
        <f>RANK(AR10,AR3:AR37,1)</f>
        <v>25</v>
      </c>
      <c r="AT10" s="9">
        <f t="shared" si="1"/>
        <v>163</v>
      </c>
      <c r="AU10" s="9">
        <f>RANK(AT10,AT3:AT37,1)</f>
        <v>17</v>
      </c>
      <c r="AV10" s="1"/>
      <c r="AX10" s="22"/>
    </row>
    <row r="11" spans="1:48" ht="12.75">
      <c r="A11" s="3">
        <v>9</v>
      </c>
      <c r="B11" s="17" t="str">
        <f>prezentace!B12</f>
        <v>Tlučná A</v>
      </c>
      <c r="C11" s="5">
        <v>0.07152777777777779</v>
      </c>
      <c r="D11" s="24">
        <v>0.0014612268518518518</v>
      </c>
      <c r="E11" s="24">
        <v>0</v>
      </c>
      <c r="F11" s="3">
        <f>RANK(D11,D3:D55,1)</f>
        <v>15</v>
      </c>
      <c r="G11" s="25">
        <v>210</v>
      </c>
      <c r="H11" s="24">
        <v>0</v>
      </c>
      <c r="I11" s="3">
        <f>RANK(G11,G3:G55,1)</f>
        <v>11</v>
      </c>
      <c r="J11" s="25">
        <v>0</v>
      </c>
      <c r="K11" s="24">
        <v>0.00011574074074074073</v>
      </c>
      <c r="L11" s="3">
        <f>RANK(J11,J3:J55,1)</f>
        <v>1</v>
      </c>
      <c r="M11" s="24">
        <v>0.247164351851852</v>
      </c>
      <c r="N11" s="24">
        <v>0.0018542824074074076</v>
      </c>
      <c r="O11" s="3">
        <f>RANK(M11,M3:M55,1)</f>
        <v>19</v>
      </c>
      <c r="P11" s="24">
        <v>0.0010416666666666667</v>
      </c>
      <c r="Q11" s="24">
        <v>0</v>
      </c>
      <c r="R11" s="3">
        <f>RANK(P11,P3:P55,1)</f>
        <v>12</v>
      </c>
      <c r="S11" s="24">
        <v>0.00020208333333333338</v>
      </c>
      <c r="T11" s="24">
        <v>0.0029861111111111113</v>
      </c>
      <c r="U11" s="3">
        <f>RANK(S11,S3:S55,1)</f>
        <v>19</v>
      </c>
      <c r="V11" s="25">
        <v>130</v>
      </c>
      <c r="W11" s="24">
        <v>0.0021296296296296298</v>
      </c>
      <c r="X11" s="3">
        <f>RANK(V11,V3:V55,1)</f>
        <v>17</v>
      </c>
      <c r="Y11" s="25">
        <v>0</v>
      </c>
      <c r="Z11" s="24">
        <v>0.0006944444444444445</v>
      </c>
      <c r="AA11" s="3">
        <f>RANK(Y11,Y3:Y55,1)</f>
        <v>1</v>
      </c>
      <c r="AB11" s="47">
        <v>0</v>
      </c>
      <c r="AC11" s="24">
        <v>0</v>
      </c>
      <c r="AD11" s="3">
        <f>RANK(AB11,AB3:AB55,1)</f>
        <v>1</v>
      </c>
      <c r="AE11" s="24">
        <v>0.0001260416666666667</v>
      </c>
      <c r="AF11" s="24">
        <v>0</v>
      </c>
      <c r="AG11" s="6">
        <f>RANK(AE11,AE3:AE55,1)</f>
        <v>14</v>
      </c>
      <c r="AH11" s="24">
        <v>0.247164351851852</v>
      </c>
      <c r="AI11" s="24">
        <v>0</v>
      </c>
      <c r="AJ11" s="3">
        <f>RANK(AH11,AH3:AH37,1)</f>
        <v>1</v>
      </c>
      <c r="AK11" s="25">
        <v>0</v>
      </c>
      <c r="AL11" s="24">
        <v>0</v>
      </c>
      <c r="AM11" s="3">
        <f>RANK(AK11,AK3:AK55,1)</f>
        <v>1</v>
      </c>
      <c r="AN11" s="24">
        <v>0.00022627314814814816</v>
      </c>
      <c r="AO11" s="24">
        <v>0</v>
      </c>
      <c r="AP11" s="3">
        <f>RANK(AN11,AN3:AN55,1)</f>
        <v>1</v>
      </c>
      <c r="AQ11" s="24">
        <v>0.11709490740740741</v>
      </c>
      <c r="AR11" s="24">
        <f t="shared" si="0"/>
        <v>0.037786921296296294</v>
      </c>
      <c r="AS11" s="3">
        <f>RANK(AR11,AR3:AR37,1)</f>
        <v>11</v>
      </c>
      <c r="AT11" s="3">
        <f t="shared" si="1"/>
        <v>124</v>
      </c>
      <c r="AU11" s="3">
        <f>RANK(AT11,AT3:AT37,1)</f>
        <v>8</v>
      </c>
      <c r="AV11" s="1"/>
    </row>
    <row r="12" spans="1:48" ht="12.75">
      <c r="A12" s="9">
        <v>10</v>
      </c>
      <c r="B12" s="18" t="str">
        <f>prezentace!B13</f>
        <v>Zbůh</v>
      </c>
      <c r="C12" s="8">
        <v>0.07847222222222222</v>
      </c>
      <c r="D12" s="23">
        <v>0.002610648148148148</v>
      </c>
      <c r="E12" s="23">
        <v>0</v>
      </c>
      <c r="F12" s="9">
        <f>RANK(D12,D3:D55,1)</f>
        <v>26</v>
      </c>
      <c r="G12" s="26">
        <v>215</v>
      </c>
      <c r="H12" s="23">
        <v>0</v>
      </c>
      <c r="I12" s="9">
        <f>RANK(G12,G3:G55,1)</f>
        <v>16</v>
      </c>
      <c r="J12" s="26">
        <v>25</v>
      </c>
      <c r="K12" s="23">
        <v>0</v>
      </c>
      <c r="L12" s="9">
        <f>RANK(J12,J3:J55,1)</f>
        <v>28</v>
      </c>
      <c r="M12" s="23">
        <v>0.247164351851852</v>
      </c>
      <c r="N12" s="23">
        <v>0</v>
      </c>
      <c r="O12" s="9">
        <f>RANK(M12,M3:M55,1)</f>
        <v>19</v>
      </c>
      <c r="P12" s="23">
        <v>0.0010879629629629629</v>
      </c>
      <c r="Q12" s="23">
        <v>0.00034722222222222224</v>
      </c>
      <c r="R12" s="9">
        <f>RANK(P12,P3:P55,1)</f>
        <v>15</v>
      </c>
      <c r="S12" s="23">
        <v>0.00037499999999999995</v>
      </c>
      <c r="T12" s="23">
        <v>0</v>
      </c>
      <c r="U12" s="9">
        <f>RANK(S12,S3:S55,1)</f>
        <v>26</v>
      </c>
      <c r="V12" s="26">
        <v>100</v>
      </c>
      <c r="W12" s="23">
        <v>0</v>
      </c>
      <c r="X12" s="9">
        <f>RANK(V12,V3:V55,1)</f>
        <v>5</v>
      </c>
      <c r="Y12" s="26">
        <v>0</v>
      </c>
      <c r="Z12" s="23">
        <v>0</v>
      </c>
      <c r="AA12" s="9">
        <f>RANK(Y12,Y3:Y55,1)</f>
        <v>1</v>
      </c>
      <c r="AB12" s="48">
        <v>0</v>
      </c>
      <c r="AC12" s="23">
        <v>0</v>
      </c>
      <c r="AD12" s="9">
        <f>RANK(AB12,AB3:AB55,1)</f>
        <v>1</v>
      </c>
      <c r="AE12" s="23">
        <v>0.00019062499999999996</v>
      </c>
      <c r="AF12" s="23">
        <v>0</v>
      </c>
      <c r="AG12" s="10">
        <f>RANK(AE12,AE3:AE55,1)</f>
        <v>27</v>
      </c>
      <c r="AH12" s="23">
        <v>0.247164351851852</v>
      </c>
      <c r="AI12" s="23">
        <v>0</v>
      </c>
      <c r="AJ12" s="9">
        <f>RANK(AH12,AH3:AH37,1)</f>
        <v>1</v>
      </c>
      <c r="AK12" s="26">
        <v>0</v>
      </c>
      <c r="AL12" s="23">
        <v>0</v>
      </c>
      <c r="AM12" s="9">
        <f>RANK(AK12,AK3:AK55,1)</f>
        <v>1</v>
      </c>
      <c r="AN12" s="23">
        <v>0.0005606481481481481</v>
      </c>
      <c r="AO12" s="23">
        <v>0</v>
      </c>
      <c r="AP12" s="9">
        <f>RANK(AN12,AN3:AN55,1)</f>
        <v>27</v>
      </c>
      <c r="AQ12" s="23">
        <v>0.12443287037037037</v>
      </c>
      <c r="AR12" s="23">
        <f t="shared" si="0"/>
        <v>0.04561342592592593</v>
      </c>
      <c r="AS12" s="9">
        <f>RANK(AR12,AR3:AR37,1)</f>
        <v>24</v>
      </c>
      <c r="AT12" s="9">
        <f t="shared" si="1"/>
        <v>217</v>
      </c>
      <c r="AU12" s="9">
        <f>RANK(AT12,AT3:AT37,1)</f>
        <v>26</v>
      </c>
      <c r="AV12" s="1"/>
    </row>
    <row r="13" spans="1:48" ht="12.75">
      <c r="A13" s="3">
        <v>11</v>
      </c>
      <c r="B13" s="17" t="str">
        <f>prezentace!B14</f>
        <v> Tlučná B</v>
      </c>
      <c r="C13" s="5">
        <v>0.08194444444444444</v>
      </c>
      <c r="D13" s="24">
        <v>0.002067824074074074</v>
      </c>
      <c r="E13" s="24">
        <v>0</v>
      </c>
      <c r="F13" s="3">
        <f>RANK(D13,D3:D55,1)</f>
        <v>21</v>
      </c>
      <c r="G13" s="25">
        <v>210</v>
      </c>
      <c r="H13" s="24">
        <v>0</v>
      </c>
      <c r="I13" s="3">
        <f>RANK(G13,G3:G55,1)</f>
        <v>11</v>
      </c>
      <c r="J13" s="25">
        <v>5</v>
      </c>
      <c r="K13" s="24">
        <v>0</v>
      </c>
      <c r="L13" s="3">
        <f>RANK(J13,J3:J55,1)</f>
        <v>14</v>
      </c>
      <c r="M13" s="24">
        <v>0.247164351851852</v>
      </c>
      <c r="N13" s="24">
        <v>0.0015688657407407407</v>
      </c>
      <c r="O13" s="3">
        <f>RANK(M13,M3:M55,1)</f>
        <v>19</v>
      </c>
      <c r="P13" s="24">
        <v>0.0011226851851851851</v>
      </c>
      <c r="Q13" s="24">
        <v>0</v>
      </c>
      <c r="R13" s="3">
        <f>RANK(P13,P3:P55,1)</f>
        <v>18</v>
      </c>
      <c r="S13" s="24">
        <v>0.00033310185185185184</v>
      </c>
      <c r="T13" s="24">
        <v>0.001192013888888889</v>
      </c>
      <c r="U13" s="3">
        <f>RANK(S13,S3:S55,1)</f>
        <v>25</v>
      </c>
      <c r="V13" s="25">
        <v>150</v>
      </c>
      <c r="W13" s="24">
        <v>0.0020717592592592593</v>
      </c>
      <c r="X13" s="3">
        <f>RANK(V13,V3:V55,1)</f>
        <v>26</v>
      </c>
      <c r="Y13" s="25">
        <v>0</v>
      </c>
      <c r="Z13" s="24">
        <v>0</v>
      </c>
      <c r="AA13" s="3">
        <f>RANK(Y13,Y3:Y55,1)</f>
        <v>1</v>
      </c>
      <c r="AB13" s="47">
        <v>0</v>
      </c>
      <c r="AC13" s="24">
        <v>0</v>
      </c>
      <c r="AD13" s="3">
        <f>RANK(AB13,AB3:AB55,1)</f>
        <v>1</v>
      </c>
      <c r="AE13" s="24">
        <v>0.00012395833333333334</v>
      </c>
      <c r="AF13" s="24">
        <v>0</v>
      </c>
      <c r="AG13" s="6">
        <f>RANK(AE13,AE3:AE55,1)</f>
        <v>13</v>
      </c>
      <c r="AH13" s="24">
        <v>0.247164351851852</v>
      </c>
      <c r="AI13" s="24">
        <v>0</v>
      </c>
      <c r="AJ13" s="3">
        <f>RANK(AH13,AH3:AH37,1)</f>
        <v>1</v>
      </c>
      <c r="AK13" s="25">
        <v>5</v>
      </c>
      <c r="AL13" s="24">
        <v>0</v>
      </c>
      <c r="AM13" s="3">
        <f>RANK(AK13,AK3:AK55,1)</f>
        <v>18</v>
      </c>
      <c r="AN13" s="24">
        <v>0.00033634259259259256</v>
      </c>
      <c r="AO13" s="24">
        <v>0</v>
      </c>
      <c r="AP13" s="3">
        <f>RANK(AN13,AN3:AN55,1)</f>
        <v>14</v>
      </c>
      <c r="AQ13" s="24">
        <v>0.12665509259259258</v>
      </c>
      <c r="AR13" s="24">
        <f t="shared" si="0"/>
        <v>0.039878009259259245</v>
      </c>
      <c r="AS13" s="3">
        <f>RANK(AR13,AR3:AR37,1)</f>
        <v>14</v>
      </c>
      <c r="AT13" s="3">
        <f t="shared" si="1"/>
        <v>196</v>
      </c>
      <c r="AU13" s="3">
        <f>RANK(AT13,AT3:AT37,1)</f>
        <v>21</v>
      </c>
      <c r="AV13" s="1"/>
    </row>
    <row r="14" spans="1:48" ht="12.75">
      <c r="A14" s="9">
        <v>12</v>
      </c>
      <c r="B14" s="18" t="str">
        <f>prezentace!B15</f>
        <v>Tlučná C</v>
      </c>
      <c r="C14" s="8">
        <v>0.08888888888888889</v>
      </c>
      <c r="D14" s="23">
        <v>0.0028819444444444444</v>
      </c>
      <c r="E14" s="23">
        <v>0</v>
      </c>
      <c r="F14" s="9">
        <f>RANK(D14,D3:D55,1)</f>
        <v>28</v>
      </c>
      <c r="G14" s="26">
        <v>225</v>
      </c>
      <c r="H14" s="23">
        <v>0</v>
      </c>
      <c r="I14" s="9">
        <f>RANK(G14,G3:G55,1)</f>
        <v>20</v>
      </c>
      <c r="J14" s="26">
        <v>0</v>
      </c>
      <c r="K14" s="23">
        <v>0</v>
      </c>
      <c r="L14" s="9">
        <f>RANK(J14,J3:J55,1)</f>
        <v>1</v>
      </c>
      <c r="M14" s="23">
        <v>0.0018402777777777777</v>
      </c>
      <c r="N14" s="23">
        <v>0</v>
      </c>
      <c r="O14" s="9">
        <f>RANK(M14,M3:M55,1)</f>
        <v>14</v>
      </c>
      <c r="P14" s="23">
        <v>0.0012962962962962963</v>
      </c>
      <c r="Q14" s="23">
        <v>0</v>
      </c>
      <c r="R14" s="9">
        <f>RANK(P14,P3:P55,1)</f>
        <v>27</v>
      </c>
      <c r="S14" s="23">
        <v>0.00047708333333333327</v>
      </c>
      <c r="T14" s="23">
        <v>0</v>
      </c>
      <c r="U14" s="9">
        <f>RANK(S14,S3:S55,1)</f>
        <v>27</v>
      </c>
      <c r="V14" s="26">
        <v>130</v>
      </c>
      <c r="W14" s="23">
        <v>0</v>
      </c>
      <c r="X14" s="9">
        <f>RANK(V14,V3:V55,1)</f>
        <v>17</v>
      </c>
      <c r="Y14" s="26">
        <v>0</v>
      </c>
      <c r="Z14" s="23">
        <v>0</v>
      </c>
      <c r="AA14" s="9">
        <f>RANK(Y14,Y3:Y55,1)</f>
        <v>1</v>
      </c>
      <c r="AB14" s="48">
        <v>0</v>
      </c>
      <c r="AC14" s="23">
        <v>0</v>
      </c>
      <c r="AD14" s="9">
        <f>RANK(AB14,AB3:AB55,1)</f>
        <v>1</v>
      </c>
      <c r="AE14" s="23">
        <v>0.00014062500000000002</v>
      </c>
      <c r="AF14" s="23">
        <v>0</v>
      </c>
      <c r="AG14" s="10">
        <f>RANK(AE14,AE3:AE55,1)</f>
        <v>20</v>
      </c>
      <c r="AH14" s="23">
        <v>0.247164351851852</v>
      </c>
      <c r="AI14" s="23">
        <v>0</v>
      </c>
      <c r="AJ14" s="9">
        <f>RANK(AH14,AH3:AH37,1)</f>
        <v>1</v>
      </c>
      <c r="AK14" s="26">
        <v>5</v>
      </c>
      <c r="AL14" s="23">
        <v>0</v>
      </c>
      <c r="AM14" s="9">
        <f>RANK(AK14,AK3:AK55,1)</f>
        <v>18</v>
      </c>
      <c r="AN14" s="23">
        <v>0.0005869212962962963</v>
      </c>
      <c r="AO14" s="23">
        <v>0</v>
      </c>
      <c r="AP14" s="9">
        <f>RANK(AN14,AN3:AN55,1)</f>
        <v>28</v>
      </c>
      <c r="AQ14" s="23">
        <v>0.13347222222222221</v>
      </c>
      <c r="AR14" s="23">
        <f t="shared" si="0"/>
        <v>0.04458333333333332</v>
      </c>
      <c r="AS14" s="9">
        <f>RANK(AR14,AR3:AR37,1)</f>
        <v>22</v>
      </c>
      <c r="AT14" s="9">
        <f t="shared" si="1"/>
        <v>225</v>
      </c>
      <c r="AU14" s="9">
        <f>RANK(AT14,AT3:AT37,1)</f>
        <v>27</v>
      </c>
      <c r="AV14" s="1"/>
    </row>
    <row r="15" spans="1:48" ht="12.75">
      <c r="A15" s="3">
        <v>13</v>
      </c>
      <c r="B15" s="17" t="str">
        <f>prezentace!B16</f>
        <v>Město Touškov</v>
      </c>
      <c r="C15" s="5">
        <v>0.09930555555555555</v>
      </c>
      <c r="D15" s="24">
        <v>0.0011270833333333335</v>
      </c>
      <c r="E15" s="24">
        <v>0</v>
      </c>
      <c r="F15" s="3">
        <f>RANK(D15,D3:D55,1)</f>
        <v>6</v>
      </c>
      <c r="G15" s="25">
        <v>190</v>
      </c>
      <c r="H15" s="24">
        <v>0</v>
      </c>
      <c r="I15" s="3">
        <f>RANK(G15,G3:G55,1)</f>
        <v>4</v>
      </c>
      <c r="J15" s="25">
        <v>15</v>
      </c>
      <c r="K15" s="24">
        <v>0</v>
      </c>
      <c r="L15" s="3">
        <f>RANK(J15,J3:J55,1)</f>
        <v>26</v>
      </c>
      <c r="M15" s="24">
        <v>0.0012733796296296297</v>
      </c>
      <c r="N15" s="24">
        <v>0.002199074074074074</v>
      </c>
      <c r="O15" s="3">
        <f>RANK(M15,M3:M55,1)</f>
        <v>7</v>
      </c>
      <c r="P15" s="24">
        <v>0.0009722222222222221</v>
      </c>
      <c r="Q15" s="24">
        <v>0</v>
      </c>
      <c r="R15" s="3">
        <f>RANK(P15,P3:P55,1)</f>
        <v>7</v>
      </c>
      <c r="S15" s="24">
        <v>0.00016886574074074072</v>
      </c>
      <c r="T15" s="24">
        <v>0</v>
      </c>
      <c r="U15" s="3">
        <f>RANK(S15,S3:S55,1)</f>
        <v>12</v>
      </c>
      <c r="V15" s="25">
        <v>110</v>
      </c>
      <c r="W15" s="24">
        <v>0.0002893518518518519</v>
      </c>
      <c r="X15" s="3">
        <f>RANK(V15,V3:V55,1)</f>
        <v>8</v>
      </c>
      <c r="Y15" s="25">
        <v>0</v>
      </c>
      <c r="Z15" s="24">
        <v>0</v>
      </c>
      <c r="AA15" s="3">
        <f>RANK(Y15,Y3:Y55,1)</f>
        <v>1</v>
      </c>
      <c r="AB15" s="47">
        <v>0</v>
      </c>
      <c r="AC15" s="24">
        <v>0</v>
      </c>
      <c r="AD15" s="3">
        <f>RANK(AB15,AB3:AB55,1)</f>
        <v>1</v>
      </c>
      <c r="AE15" s="24">
        <v>0.00014201388888888887</v>
      </c>
      <c r="AF15" s="24">
        <v>0</v>
      </c>
      <c r="AG15" s="6">
        <f>RANK(AE15,AE3:AE55,1)</f>
        <v>21</v>
      </c>
      <c r="AH15" s="24">
        <v>0.247164351851852</v>
      </c>
      <c r="AI15" s="24">
        <v>0</v>
      </c>
      <c r="AJ15" s="3">
        <f>RANK(AH15,AH3:AH37,1)</f>
        <v>1</v>
      </c>
      <c r="AK15" s="25">
        <v>5</v>
      </c>
      <c r="AL15" s="24">
        <v>0</v>
      </c>
      <c r="AM15" s="3">
        <f>RANK(AK15,AK3:AK55,1)</f>
        <v>18</v>
      </c>
      <c r="AN15" s="24">
        <v>0.00027094907407407406</v>
      </c>
      <c r="AO15" s="24">
        <v>0</v>
      </c>
      <c r="AP15" s="3">
        <f>RANK(AN15,AN3:AN55,1)</f>
        <v>11</v>
      </c>
      <c r="AQ15" s="24">
        <v>0.13956018518518518</v>
      </c>
      <c r="AR15" s="24">
        <f t="shared" si="0"/>
        <v>0.0377662037037037</v>
      </c>
      <c r="AS15" s="3">
        <f>RANK(AR15,AR3:AR37,1)</f>
        <v>10</v>
      </c>
      <c r="AT15" s="3">
        <f t="shared" si="1"/>
        <v>133</v>
      </c>
      <c r="AU15" s="3">
        <f>RANK(AT15,AT3:AT37,1)</f>
        <v>9</v>
      </c>
      <c r="AV15" s="1"/>
    </row>
    <row r="16" spans="1:48" ht="12.75">
      <c r="A16" s="9">
        <v>14</v>
      </c>
      <c r="B16" s="18" t="str">
        <f>prezentace!B17</f>
        <v>Druztová</v>
      </c>
      <c r="C16" s="8">
        <v>0.09583333333333333</v>
      </c>
      <c r="D16" s="23">
        <v>0.0021574074074074074</v>
      </c>
      <c r="E16" s="23">
        <v>0</v>
      </c>
      <c r="F16" s="9">
        <f>RANK(D16,D3:D55,1)</f>
        <v>22</v>
      </c>
      <c r="G16" s="26">
        <v>225</v>
      </c>
      <c r="H16" s="23">
        <v>0</v>
      </c>
      <c r="I16" s="9">
        <f>RANK(G16,G3:G55,1)</f>
        <v>20</v>
      </c>
      <c r="J16" s="26">
        <v>5</v>
      </c>
      <c r="K16" s="23">
        <v>0</v>
      </c>
      <c r="L16" s="9">
        <f>RANK(J16,J3:J55,1)</f>
        <v>14</v>
      </c>
      <c r="M16" s="23">
        <v>0.247164351851852</v>
      </c>
      <c r="N16" s="23">
        <v>0.001971643518518519</v>
      </c>
      <c r="O16" s="9">
        <f>RANK(M16,M3:M55,1)</f>
        <v>19</v>
      </c>
      <c r="P16" s="23">
        <v>0.0010185185185185186</v>
      </c>
      <c r="Q16" s="23">
        <v>0</v>
      </c>
      <c r="R16" s="9">
        <f>RANK(P16,P3:P37,1)</f>
        <v>9</v>
      </c>
      <c r="S16" s="23">
        <v>0.00016018518518518516</v>
      </c>
      <c r="T16" s="23">
        <v>0</v>
      </c>
      <c r="U16" s="9">
        <f>RANK(S16,S3:S55,1)</f>
        <v>9</v>
      </c>
      <c r="V16" s="26">
        <v>110</v>
      </c>
      <c r="W16" s="23">
        <v>0</v>
      </c>
      <c r="X16" s="9">
        <f>RANK(V16,V3:V55,1)</f>
        <v>8</v>
      </c>
      <c r="Y16" s="26">
        <v>0</v>
      </c>
      <c r="Z16" s="23">
        <v>0</v>
      </c>
      <c r="AA16" s="9">
        <f>RANK(Y16,Y3:Y55,1)</f>
        <v>1</v>
      </c>
      <c r="AB16" s="48">
        <v>0</v>
      </c>
      <c r="AC16" s="23">
        <v>0</v>
      </c>
      <c r="AD16" s="9">
        <f>RANK(AB16,AB3:AB55,1)</f>
        <v>1</v>
      </c>
      <c r="AE16" s="23">
        <v>0.0001185185185185185</v>
      </c>
      <c r="AF16" s="23">
        <v>0</v>
      </c>
      <c r="AG16" s="10">
        <f>RANK(AE16,AE3:AE55,1)</f>
        <v>8</v>
      </c>
      <c r="AH16" s="23">
        <v>0.247164351851852</v>
      </c>
      <c r="AI16" s="23">
        <v>0</v>
      </c>
      <c r="AJ16" s="9">
        <f>RANK(AH16,AH3:AH37,1)</f>
        <v>1</v>
      </c>
      <c r="AK16" s="26">
        <v>5</v>
      </c>
      <c r="AL16" s="23">
        <v>0</v>
      </c>
      <c r="AM16" s="9">
        <f>RANK(AK16,AK3:AK55,1)</f>
        <v>18</v>
      </c>
      <c r="AN16" s="23">
        <v>0.0002380787037037037</v>
      </c>
      <c r="AO16" s="23">
        <v>0</v>
      </c>
      <c r="AP16" s="9">
        <f>RANK(AN16,AN3:AN55,1)</f>
        <v>3</v>
      </c>
      <c r="AQ16" s="23">
        <v>0.13806712962962964</v>
      </c>
      <c r="AR16" s="23">
        <f t="shared" si="0"/>
        <v>0.04026215277777779</v>
      </c>
      <c r="AS16" s="9">
        <f>RANK(AR16,AR3:AR37,1)</f>
        <v>15</v>
      </c>
      <c r="AT16" s="9">
        <f t="shared" si="1"/>
        <v>148</v>
      </c>
      <c r="AU16" s="9">
        <f>RANK(AT16,AT3:AT37,1)</f>
        <v>14</v>
      </c>
      <c r="AV16" s="1"/>
    </row>
    <row r="17" spans="1:48" ht="12.75">
      <c r="A17" s="3">
        <v>15</v>
      </c>
      <c r="B17" s="17" t="str">
        <f>prezentace!B18</f>
        <v>Nevřeň</v>
      </c>
      <c r="C17" s="5">
        <v>0.11666666666666665</v>
      </c>
      <c r="D17" s="24">
        <v>0.001223726851851852</v>
      </c>
      <c r="E17" s="24">
        <v>0</v>
      </c>
      <c r="F17" s="3">
        <f>RANK(D17,D3:D55,1)</f>
        <v>10</v>
      </c>
      <c r="G17" s="25">
        <v>205</v>
      </c>
      <c r="H17" s="24">
        <v>0</v>
      </c>
      <c r="I17" s="3">
        <f>RANK(G17,G3:G55,1)</f>
        <v>8</v>
      </c>
      <c r="J17" s="25">
        <v>0</v>
      </c>
      <c r="K17" s="24">
        <v>0.0017381944444444443</v>
      </c>
      <c r="L17" s="3">
        <f>RANK(J17,J3:J55,1)</f>
        <v>1</v>
      </c>
      <c r="M17" s="24">
        <v>0.0010925925925925925</v>
      </c>
      <c r="N17" s="24">
        <v>0.0017381944444444443</v>
      </c>
      <c r="O17" s="3">
        <f>RANK(M17,M3:M55,1)</f>
        <v>4</v>
      </c>
      <c r="P17" s="24">
        <v>0.0009375000000000001</v>
      </c>
      <c r="Q17" s="24">
        <v>0</v>
      </c>
      <c r="R17" s="3">
        <f>RANK(P17,P3:P37,1)</f>
        <v>4</v>
      </c>
      <c r="S17" s="24">
        <v>0.00016585648148148148</v>
      </c>
      <c r="T17" s="24">
        <v>0</v>
      </c>
      <c r="U17" s="3">
        <f>RANK(S17,S3:S55,1)</f>
        <v>11</v>
      </c>
      <c r="V17" s="25">
        <v>130</v>
      </c>
      <c r="W17" s="24">
        <v>0</v>
      </c>
      <c r="X17" s="3">
        <f>RANK(V17,V3:V55,1)</f>
        <v>17</v>
      </c>
      <c r="Y17" s="25">
        <v>5</v>
      </c>
      <c r="Z17" s="24">
        <v>0</v>
      </c>
      <c r="AA17" s="3">
        <f>RANK(Y17,Y3:Y55,1)</f>
        <v>29</v>
      </c>
      <c r="AB17" s="47">
        <v>0</v>
      </c>
      <c r="AC17" s="24">
        <v>0</v>
      </c>
      <c r="AD17" s="3">
        <f>RANK(AB17,AB3:AB55,1)</f>
        <v>1</v>
      </c>
      <c r="AE17" s="24">
        <v>0.00013171296296296298</v>
      </c>
      <c r="AF17" s="24">
        <v>0</v>
      </c>
      <c r="AG17" s="6">
        <f>RANK(AE17,AE3:AE55,1)</f>
        <v>18</v>
      </c>
      <c r="AH17" s="24">
        <v>0.247164351851852</v>
      </c>
      <c r="AI17" s="24">
        <v>0</v>
      </c>
      <c r="AJ17" s="3">
        <f>RANK(AH17,AH3:AH37,1)</f>
        <v>1</v>
      </c>
      <c r="AK17" s="25">
        <v>0</v>
      </c>
      <c r="AL17" s="24">
        <v>0</v>
      </c>
      <c r="AM17" s="3">
        <f>RANK(AK17,AK3:AK55,1)</f>
        <v>1</v>
      </c>
      <c r="AN17" s="24">
        <v>0.00044155092592592596</v>
      </c>
      <c r="AO17" s="24">
        <v>0</v>
      </c>
      <c r="AP17" s="3">
        <f>RANK(AN17,AN3:AN55,1)</f>
        <v>23</v>
      </c>
      <c r="AQ17" s="24">
        <v>0.15631944444444446</v>
      </c>
      <c r="AR17" s="24">
        <f t="shared" si="0"/>
        <v>0.03617638888888891</v>
      </c>
      <c r="AS17" s="3">
        <f>RANK(AR17,AR3:AR37,1)</f>
        <v>7</v>
      </c>
      <c r="AT17" s="3">
        <f t="shared" si="1"/>
        <v>135</v>
      </c>
      <c r="AU17" s="3">
        <f>RANK(AT17,AT3:AT37,1)</f>
        <v>11</v>
      </c>
      <c r="AV17" s="1"/>
    </row>
    <row r="18" spans="1:48" ht="12.75">
      <c r="A18" s="9">
        <v>16</v>
      </c>
      <c r="B18" s="18" t="str">
        <f>prezentace!B19</f>
        <v>Třemošná</v>
      </c>
      <c r="C18" s="8">
        <v>0.12013888888888889</v>
      </c>
      <c r="D18" s="23">
        <v>0.0011899305555555556</v>
      </c>
      <c r="E18" s="23">
        <v>0</v>
      </c>
      <c r="F18" s="9">
        <f>RANK(D18,D3:D55,1)</f>
        <v>7</v>
      </c>
      <c r="G18" s="26">
        <v>190</v>
      </c>
      <c r="H18" s="23">
        <v>0</v>
      </c>
      <c r="I18" s="9">
        <f>RANK(G18,G3:G55,1)</f>
        <v>4</v>
      </c>
      <c r="J18" s="26">
        <v>0</v>
      </c>
      <c r="K18" s="23">
        <v>0</v>
      </c>
      <c r="L18" s="9">
        <f>RANK(J18,J3:J55,1)</f>
        <v>1</v>
      </c>
      <c r="M18" s="23">
        <v>0.0020358796296296297</v>
      </c>
      <c r="N18" s="23">
        <v>0.001044560185185185</v>
      </c>
      <c r="O18" s="9">
        <f>RANK(M18,M3:M55,1)</f>
        <v>17</v>
      </c>
      <c r="P18" s="23">
        <v>0.0010300925925925926</v>
      </c>
      <c r="Q18" s="23">
        <v>0</v>
      </c>
      <c r="R18" s="9">
        <f>RANK(P18,P3:P37,1)</f>
        <v>11</v>
      </c>
      <c r="S18" s="23">
        <v>0.0001550925925925926</v>
      </c>
      <c r="T18" s="23">
        <v>0</v>
      </c>
      <c r="U18" s="9">
        <f>RANK(S18,S3:S55,1)</f>
        <v>7</v>
      </c>
      <c r="V18" s="26">
        <v>120</v>
      </c>
      <c r="W18" s="23">
        <v>0</v>
      </c>
      <c r="X18" s="9">
        <f>RANK(V18,V3:V55,1)</f>
        <v>12</v>
      </c>
      <c r="Y18" s="26">
        <v>0</v>
      </c>
      <c r="Z18" s="23">
        <v>0</v>
      </c>
      <c r="AA18" s="9">
        <f>RANK(Y18,Y3:Y55,1)</f>
        <v>1</v>
      </c>
      <c r="AB18" s="48">
        <v>0</v>
      </c>
      <c r="AC18" s="23">
        <v>0</v>
      </c>
      <c r="AD18" s="9">
        <f>RANK(AB18,AB3:AB55,1)</f>
        <v>1</v>
      </c>
      <c r="AE18" s="23">
        <v>0.00010706018518518519</v>
      </c>
      <c r="AF18" s="23">
        <v>0</v>
      </c>
      <c r="AG18" s="10">
        <f>RANK(AE18,AE3:AE55,1)</f>
        <v>6</v>
      </c>
      <c r="AH18" s="23">
        <v>0.247164351851852</v>
      </c>
      <c r="AI18" s="23">
        <v>0</v>
      </c>
      <c r="AJ18" s="9">
        <f>RANK(AH18,AH3:AH37,1)</f>
        <v>1</v>
      </c>
      <c r="AK18" s="26">
        <v>5</v>
      </c>
      <c r="AL18" s="23">
        <v>0</v>
      </c>
      <c r="AM18" s="9">
        <f>RANK(AK18,AK3:AK55,1)</f>
        <v>18</v>
      </c>
      <c r="AN18" s="23">
        <v>0.00024953703703703705</v>
      </c>
      <c r="AO18" s="23">
        <v>0</v>
      </c>
      <c r="AP18" s="9">
        <f>RANK(AN18,AN3:AN55,1)</f>
        <v>5</v>
      </c>
      <c r="AQ18" s="23">
        <v>0.15880787037037036</v>
      </c>
      <c r="AR18" s="23">
        <f t="shared" si="0"/>
        <v>0.037624421296296284</v>
      </c>
      <c r="AS18" s="9">
        <f>RANK(AR18,AR3:AR37,1)</f>
        <v>9</v>
      </c>
      <c r="AT18" s="9">
        <f t="shared" si="1"/>
        <v>100</v>
      </c>
      <c r="AU18" s="9">
        <f>RANK(AT18,AT3:AT37,1)</f>
        <v>7</v>
      </c>
      <c r="AV18" s="1"/>
    </row>
    <row r="19" spans="1:48" ht="12.75">
      <c r="A19" s="3">
        <v>17</v>
      </c>
      <c r="B19" s="17" t="str">
        <f>prezentace!B20</f>
        <v>Bolevec</v>
      </c>
      <c r="C19" s="5">
        <v>0.15486111111111112</v>
      </c>
      <c r="D19" s="24">
        <v>0.0031842592592592586</v>
      </c>
      <c r="E19" s="24">
        <v>0</v>
      </c>
      <c r="F19" s="3">
        <f>RANK(D19,D3:D55,1)</f>
        <v>29</v>
      </c>
      <c r="G19" s="25">
        <v>210</v>
      </c>
      <c r="H19" s="24">
        <v>0.00048611111111111104</v>
      </c>
      <c r="I19" s="3">
        <f>RANK(G19,G3:G55,1)</f>
        <v>11</v>
      </c>
      <c r="J19" s="25">
        <v>10</v>
      </c>
      <c r="K19" s="24">
        <v>0</v>
      </c>
      <c r="L19" s="3">
        <f>RANK(J19,J3:J55,1)</f>
        <v>22</v>
      </c>
      <c r="M19" s="24">
        <v>0.0018045138888888887</v>
      </c>
      <c r="N19" s="24">
        <v>0</v>
      </c>
      <c r="O19" s="3">
        <f>RANK(M19,M3:M55,1)</f>
        <v>12</v>
      </c>
      <c r="P19" s="24">
        <v>0.0012731481481481483</v>
      </c>
      <c r="Q19" s="24">
        <v>0.0006944444444444445</v>
      </c>
      <c r="R19" s="3">
        <f>RANK(P19,P3:P37,1)</f>
        <v>25</v>
      </c>
      <c r="S19" s="24">
        <v>0.00020729166666666663</v>
      </c>
      <c r="T19" s="24">
        <v>0.0013864583333333333</v>
      </c>
      <c r="U19" s="3">
        <f>RANK(S19,S3:S55,1)</f>
        <v>20</v>
      </c>
      <c r="V19" s="25">
        <v>120</v>
      </c>
      <c r="W19" s="24">
        <v>0.001689814814814815</v>
      </c>
      <c r="X19" s="3">
        <f>RANK(V19,V3:V55,1)</f>
        <v>12</v>
      </c>
      <c r="Y19" s="25">
        <v>0</v>
      </c>
      <c r="Z19" s="24">
        <v>0</v>
      </c>
      <c r="AA19" s="3">
        <f>RANK(Y19,Y3:Y55,1)</f>
        <v>1</v>
      </c>
      <c r="AB19" s="47">
        <v>0</v>
      </c>
      <c r="AC19" s="24">
        <v>0.0016222222222222222</v>
      </c>
      <c r="AD19" s="3">
        <f>RANK(AB19,AB3:AB55,1)</f>
        <v>1</v>
      </c>
      <c r="AE19" s="24">
        <v>0.00014421296296296298</v>
      </c>
      <c r="AF19" s="24">
        <v>0</v>
      </c>
      <c r="AG19" s="6">
        <f>RANK(AE19,AE3:AE55,1)</f>
        <v>22</v>
      </c>
      <c r="AH19" s="24">
        <v>0.247164351851852</v>
      </c>
      <c r="AI19" s="24">
        <v>0</v>
      </c>
      <c r="AJ19" s="3">
        <f>RANK(AH19,AH3:AH37,1)</f>
        <v>1</v>
      </c>
      <c r="AK19" s="25">
        <v>0</v>
      </c>
      <c r="AL19" s="24">
        <v>0</v>
      </c>
      <c r="AM19" s="3">
        <f>RANK(AK19,AK3:AK55,1)</f>
        <v>1</v>
      </c>
      <c r="AN19" s="24">
        <v>0.00047777777777777787</v>
      </c>
      <c r="AO19" s="24">
        <v>0.0007523148148148147</v>
      </c>
      <c r="AP19" s="3">
        <f>RANK(AN19,AN3:AN55,1)</f>
        <v>25</v>
      </c>
      <c r="AQ19" s="24">
        <v>0.20230324074074071</v>
      </c>
      <c r="AR19" s="24">
        <f t="shared" si="0"/>
        <v>0.04081076388888886</v>
      </c>
      <c r="AS19" s="3">
        <f>RANK(AR19,AR3:AR37,1)</f>
        <v>17</v>
      </c>
      <c r="AT19" s="3">
        <f t="shared" si="1"/>
        <v>199</v>
      </c>
      <c r="AU19" s="3">
        <f>RANK(AT19,AT3:AT37,1)</f>
        <v>22</v>
      </c>
      <c r="AV19" s="1"/>
    </row>
    <row r="20" spans="1:48" ht="12.75">
      <c r="A20" s="9">
        <v>18</v>
      </c>
      <c r="B20" s="18" t="str">
        <f>prezentace!B21</f>
        <v>Nekmíř</v>
      </c>
      <c r="C20" s="8">
        <v>0.14791666666666667</v>
      </c>
      <c r="D20" s="23">
        <v>0.001742824074074074</v>
      </c>
      <c r="E20" s="23">
        <v>0</v>
      </c>
      <c r="F20" s="9">
        <f>RANK(D20,D3:D55,1)</f>
        <v>17</v>
      </c>
      <c r="G20" s="26">
        <v>225</v>
      </c>
      <c r="H20" s="23">
        <v>0</v>
      </c>
      <c r="I20" s="9">
        <f>RANK(G20,G3:G55,1)</f>
        <v>20</v>
      </c>
      <c r="J20" s="26">
        <v>5</v>
      </c>
      <c r="K20" s="23">
        <v>0</v>
      </c>
      <c r="L20" s="9">
        <f>RANK(J20,J3:J55,1)</f>
        <v>14</v>
      </c>
      <c r="M20" s="23">
        <v>0.0017425925925925925</v>
      </c>
      <c r="N20" s="23">
        <v>0</v>
      </c>
      <c r="O20" s="9">
        <f>RANK(M20,M3:M55,1)</f>
        <v>11</v>
      </c>
      <c r="P20" s="23">
        <v>0.0011342592592592591</v>
      </c>
      <c r="Q20" s="23">
        <v>0</v>
      </c>
      <c r="R20" s="9">
        <f>RANK(P20,P3:P37,1)</f>
        <v>20</v>
      </c>
      <c r="S20" s="23">
        <v>0.00023402777777777777</v>
      </c>
      <c r="T20" s="23">
        <v>0</v>
      </c>
      <c r="U20" s="9">
        <f>RANK(S20,S3:S55,1)</f>
        <v>21</v>
      </c>
      <c r="V20" s="26">
        <v>120</v>
      </c>
      <c r="W20" s="23">
        <v>0</v>
      </c>
      <c r="X20" s="9">
        <f>RANK(V20,V3:V55,1)</f>
        <v>12</v>
      </c>
      <c r="Y20" s="26">
        <v>0</v>
      </c>
      <c r="Z20" s="23">
        <v>0</v>
      </c>
      <c r="AA20" s="9">
        <f>RANK(Y20,Y3:Y55,1)</f>
        <v>1</v>
      </c>
      <c r="AB20" s="48">
        <v>0</v>
      </c>
      <c r="AC20" s="23">
        <v>0</v>
      </c>
      <c r="AD20" s="9">
        <f>RANK(AB20,AB3:AB55,1)</f>
        <v>1</v>
      </c>
      <c r="AE20" s="23">
        <v>0.00011874999999999999</v>
      </c>
      <c r="AF20" s="23">
        <v>0</v>
      </c>
      <c r="AG20" s="10">
        <f>RANK(AE20,AE3:AE55,1)</f>
        <v>9</v>
      </c>
      <c r="AH20" s="23">
        <v>0.247164351851852</v>
      </c>
      <c r="AI20" s="23">
        <v>0</v>
      </c>
      <c r="AJ20" s="9">
        <f>RANK(AH20,AH3:AH37,1)</f>
        <v>1</v>
      </c>
      <c r="AK20" s="26">
        <v>5</v>
      </c>
      <c r="AL20" s="23">
        <v>0</v>
      </c>
      <c r="AM20" s="9">
        <f>RANK(AK20,AK3:AK55,1)</f>
        <v>18</v>
      </c>
      <c r="AN20" s="23">
        <v>0.00041018518518518514</v>
      </c>
      <c r="AO20" s="23">
        <v>0</v>
      </c>
      <c r="AP20" s="9">
        <f>RANK(AN20,AN3:AN55,1)</f>
        <v>22</v>
      </c>
      <c r="AQ20" s="23">
        <v>0.18921296296296297</v>
      </c>
      <c r="AR20" s="23">
        <f t="shared" si="0"/>
        <v>0.0412962962962963</v>
      </c>
      <c r="AS20" s="9">
        <f>RANK(AR20,AR3:AR37,1)</f>
        <v>18</v>
      </c>
      <c r="AT20" s="9">
        <f t="shared" si="1"/>
        <v>185</v>
      </c>
      <c r="AU20" s="9">
        <f>RANK(AT20,AT3:AT37,1)</f>
        <v>20</v>
      </c>
      <c r="AV20" s="1"/>
    </row>
    <row r="21" spans="1:48" ht="12.75">
      <c r="A21" s="3">
        <v>19</v>
      </c>
      <c r="B21" s="17" t="str">
        <f>prezentace!B22</f>
        <v>Chotíkov</v>
      </c>
      <c r="C21" s="5">
        <v>0.15138888888888888</v>
      </c>
      <c r="D21" s="24">
        <v>0.0024151620370370373</v>
      </c>
      <c r="E21" s="24">
        <v>0.001736111111111111</v>
      </c>
      <c r="F21" s="3">
        <f>RANK(D21,D3:D55,1)</f>
        <v>25</v>
      </c>
      <c r="G21" s="25">
        <v>225</v>
      </c>
      <c r="H21" s="24">
        <v>0</v>
      </c>
      <c r="I21" s="3">
        <f>RANK(G21,G3:G55,1)</f>
        <v>20</v>
      </c>
      <c r="J21" s="25">
        <v>0</v>
      </c>
      <c r="K21" s="24">
        <v>0</v>
      </c>
      <c r="L21" s="3">
        <f>RANK(J21,J3:J55,1)</f>
        <v>1</v>
      </c>
      <c r="M21" s="24">
        <v>0.0019085648148148145</v>
      </c>
      <c r="N21" s="24">
        <v>0</v>
      </c>
      <c r="O21" s="3">
        <f>RANK(M21,M3:M55,1)</f>
        <v>15</v>
      </c>
      <c r="P21" s="24">
        <v>0.001261574074074074</v>
      </c>
      <c r="Q21" s="24">
        <v>0</v>
      </c>
      <c r="R21" s="3">
        <f>RANK(P21,P3:P37,1)</f>
        <v>24</v>
      </c>
      <c r="S21" s="24">
        <v>0.000518287037037037</v>
      </c>
      <c r="T21" s="24">
        <v>0</v>
      </c>
      <c r="U21" s="3">
        <f>RANK(S21,S3:S55,1)</f>
        <v>28</v>
      </c>
      <c r="V21" s="25">
        <v>150</v>
      </c>
      <c r="W21" s="24">
        <v>0.001597222222222222</v>
      </c>
      <c r="X21" s="3">
        <f>RANK(V21,V3:V55,1)</f>
        <v>26</v>
      </c>
      <c r="Y21" s="25">
        <v>0</v>
      </c>
      <c r="Z21" s="24">
        <v>0</v>
      </c>
      <c r="AA21" s="3">
        <f>RANK(Y21,Y3:Y55,1)</f>
        <v>1</v>
      </c>
      <c r="AB21" s="47">
        <v>0</v>
      </c>
      <c r="AC21" s="24">
        <v>0</v>
      </c>
      <c r="AD21" s="3">
        <f>RANK(AB21,AB3:AB55,1)</f>
        <v>1</v>
      </c>
      <c r="AE21" s="24">
        <v>0.00019837962962962962</v>
      </c>
      <c r="AF21" s="24">
        <v>0</v>
      </c>
      <c r="AG21" s="6">
        <f>RANK(AE21,AE3:AE55,1)</f>
        <v>28</v>
      </c>
      <c r="AH21" s="24">
        <v>0.247164351851852</v>
      </c>
      <c r="AI21" s="24">
        <v>0</v>
      </c>
      <c r="AJ21" s="3">
        <f>RANK(AH21,AH3:AH37,1)</f>
        <v>1</v>
      </c>
      <c r="AK21" s="25">
        <v>0</v>
      </c>
      <c r="AL21" s="24">
        <v>0</v>
      </c>
      <c r="AM21" s="3">
        <f>RANK(AK21,AK3:AK55,1)</f>
        <v>1</v>
      </c>
      <c r="AN21" s="24">
        <v>0.0003708333333333333</v>
      </c>
      <c r="AO21" s="24">
        <v>0</v>
      </c>
      <c r="AP21" s="3">
        <f>RANK(AN21,AN3:AN55,1)</f>
        <v>18</v>
      </c>
      <c r="AQ21" s="24">
        <v>0.20061342592592593</v>
      </c>
      <c r="AR21" s="24">
        <f t="shared" si="0"/>
        <v>0.04589120370370372</v>
      </c>
      <c r="AS21" s="3">
        <f>RANK(AR21,AR3:AR37,1)</f>
        <v>27</v>
      </c>
      <c r="AT21" s="3">
        <f t="shared" si="1"/>
        <v>216</v>
      </c>
      <c r="AU21" s="3">
        <f>RANK(AT21,AT3:AT37,1)</f>
        <v>25</v>
      </c>
      <c r="AV21" s="1"/>
    </row>
    <row r="22" spans="1:48" ht="12.75">
      <c r="A22" s="9">
        <v>20</v>
      </c>
      <c r="B22" s="18" t="str">
        <f>prezentace!B23</f>
        <v>Obora A</v>
      </c>
      <c r="C22" s="8">
        <v>0.15833333333333333</v>
      </c>
      <c r="D22" s="23">
        <v>0.0009828703703703703</v>
      </c>
      <c r="E22" s="23">
        <v>0.00034722222222222224</v>
      </c>
      <c r="F22" s="9">
        <f>RANK(D22,D3:D55,1)</f>
        <v>3</v>
      </c>
      <c r="G22" s="26">
        <v>205</v>
      </c>
      <c r="H22" s="23">
        <v>0.002789351851851852</v>
      </c>
      <c r="I22" s="9">
        <f>RANK(G22,G3:G55,1)</f>
        <v>8</v>
      </c>
      <c r="J22" s="26">
        <v>0</v>
      </c>
      <c r="K22" s="23">
        <v>0.0007015046296296296</v>
      </c>
      <c r="L22" s="9">
        <f>RANK(J22,J3:J55,1)</f>
        <v>1</v>
      </c>
      <c r="M22" s="23">
        <v>0.001807407407407407</v>
      </c>
      <c r="N22" s="23">
        <v>0</v>
      </c>
      <c r="O22" s="9">
        <f>RANK(M22,M3:M55,1)</f>
        <v>13</v>
      </c>
      <c r="P22" s="23">
        <v>0.0008217592592592592</v>
      </c>
      <c r="Q22" s="23">
        <v>0</v>
      </c>
      <c r="R22" s="9">
        <f>RANK(P22,P3:P37,1)</f>
        <v>1</v>
      </c>
      <c r="S22" s="23">
        <v>0.0001017361111111111</v>
      </c>
      <c r="T22" s="23">
        <v>0</v>
      </c>
      <c r="U22" s="9">
        <f>RANK(S22,S3:S55,1)</f>
        <v>1</v>
      </c>
      <c r="V22" s="26">
        <v>110</v>
      </c>
      <c r="W22" s="23">
        <v>0</v>
      </c>
      <c r="X22" s="9">
        <f>RANK(V22,V3:V55,1)</f>
        <v>8</v>
      </c>
      <c r="Y22" s="26">
        <v>0</v>
      </c>
      <c r="Z22" s="23">
        <v>0</v>
      </c>
      <c r="AA22" s="9">
        <f>RANK(Y22,Y3:Y55,1)</f>
        <v>1</v>
      </c>
      <c r="AB22" s="48">
        <v>0</v>
      </c>
      <c r="AC22" s="23">
        <v>0.0003802083333333333</v>
      </c>
      <c r="AD22" s="9">
        <f>RANK(AB22,AB3:AB55,1)</f>
        <v>1</v>
      </c>
      <c r="AE22" s="23">
        <v>9.583333333333331E-05</v>
      </c>
      <c r="AF22" s="23">
        <v>0</v>
      </c>
      <c r="AG22" s="10">
        <f>RANK(AE22,AE3:AE55,1)</f>
        <v>1</v>
      </c>
      <c r="AH22" s="23">
        <v>0.247164351851852</v>
      </c>
      <c r="AI22" s="23">
        <v>0</v>
      </c>
      <c r="AJ22" s="9">
        <f>RANK(AH22,AH3:AH37,1)</f>
        <v>1</v>
      </c>
      <c r="AK22" s="26">
        <v>0</v>
      </c>
      <c r="AL22" s="23">
        <v>0</v>
      </c>
      <c r="AM22" s="9">
        <f>RANK(AK22,AK3:AK55,1)</f>
        <v>1</v>
      </c>
      <c r="AN22" s="23">
        <v>0.00035810185185185185</v>
      </c>
      <c r="AO22" s="23">
        <v>0</v>
      </c>
      <c r="AP22" s="9">
        <f>RANK(AN22,AN3:AN55,1)</f>
        <v>15</v>
      </c>
      <c r="AQ22" s="23">
        <v>0.19221064814814814</v>
      </c>
      <c r="AR22" s="23">
        <f t="shared" si="0"/>
        <v>0.029659027777777784</v>
      </c>
      <c r="AS22" s="9">
        <f>RANK(AR22,AR3:AR37,1)</f>
        <v>1</v>
      </c>
      <c r="AT22" s="9">
        <f t="shared" si="1"/>
        <v>56</v>
      </c>
      <c r="AU22" s="9">
        <f>RANK(AT22,AT3:AT37,1)</f>
        <v>2</v>
      </c>
      <c r="AV22" s="1"/>
    </row>
    <row r="23" spans="1:48" ht="12.75">
      <c r="A23" s="3">
        <v>21</v>
      </c>
      <c r="B23" s="17" t="str">
        <f>prezentace!B24</f>
        <v>Obora B</v>
      </c>
      <c r="C23" s="5">
        <v>0.16874999999999998</v>
      </c>
      <c r="D23" s="24">
        <v>0.0013572916666666666</v>
      </c>
      <c r="E23" s="24">
        <v>0</v>
      </c>
      <c r="F23" s="3">
        <f>RANK(D23,D3:D55,1)</f>
        <v>13</v>
      </c>
      <c r="G23" s="25">
        <v>215</v>
      </c>
      <c r="H23" s="24">
        <v>0</v>
      </c>
      <c r="I23" s="3">
        <f>RANK(G23,G3:G55,1)</f>
        <v>16</v>
      </c>
      <c r="J23" s="25">
        <v>0</v>
      </c>
      <c r="K23" s="24">
        <v>0</v>
      </c>
      <c r="L23" s="3">
        <f>RANK(J23,J3:J55,1)</f>
        <v>1</v>
      </c>
      <c r="M23" s="24">
        <v>0.0012395833333333334</v>
      </c>
      <c r="N23" s="24">
        <v>0</v>
      </c>
      <c r="O23" s="3">
        <f>RANK(M23,M3:M55,1)</f>
        <v>6</v>
      </c>
      <c r="P23" s="24">
        <v>0.0010416666666666667</v>
      </c>
      <c r="Q23" s="24">
        <v>0</v>
      </c>
      <c r="R23" s="3">
        <f>RANK(P23,P3:P37,1)</f>
        <v>12</v>
      </c>
      <c r="S23" s="24">
        <v>0.00012766203703703702</v>
      </c>
      <c r="T23" s="24">
        <v>0</v>
      </c>
      <c r="U23" s="3">
        <f>RANK(S23,S3:S55,1)</f>
        <v>4</v>
      </c>
      <c r="V23" s="25">
        <v>60</v>
      </c>
      <c r="W23" s="24">
        <v>0</v>
      </c>
      <c r="X23" s="3">
        <f>RANK(V23,V3:V55,1)</f>
        <v>1</v>
      </c>
      <c r="Y23" s="25">
        <v>0</v>
      </c>
      <c r="Z23" s="24">
        <v>0</v>
      </c>
      <c r="AA23" s="3">
        <f>RANK(Y23,Y3:Y55,1)</f>
        <v>1</v>
      </c>
      <c r="AB23" s="47">
        <v>0</v>
      </c>
      <c r="AC23" s="24">
        <v>0</v>
      </c>
      <c r="AD23" s="3">
        <f>RANK(AB23,AB3:AB55,1)</f>
        <v>1</v>
      </c>
      <c r="AE23" s="24">
        <v>0.000115625</v>
      </c>
      <c r="AF23" s="24">
        <v>0</v>
      </c>
      <c r="AG23" s="6">
        <f>RANK(AE23,AE3:AE55,1)</f>
        <v>7</v>
      </c>
      <c r="AH23" s="24">
        <v>0.247164351851852</v>
      </c>
      <c r="AI23" s="24">
        <v>0</v>
      </c>
      <c r="AJ23" s="3">
        <f>RANK(AH23,AH3:AH37,1)</f>
        <v>1</v>
      </c>
      <c r="AK23" s="25">
        <v>0</v>
      </c>
      <c r="AL23" s="24">
        <v>0</v>
      </c>
      <c r="AM23" s="3">
        <f>RANK(AK23,AK3:AK55,1)</f>
        <v>1</v>
      </c>
      <c r="AN23" s="24">
        <v>0.000269212962962963</v>
      </c>
      <c r="AO23" s="24">
        <v>0</v>
      </c>
      <c r="AP23" s="3">
        <f>RANK(AN23,AN3:AN55,1)</f>
        <v>10</v>
      </c>
      <c r="AQ23" s="24">
        <v>0.20586805555555557</v>
      </c>
      <c r="AR23" s="24">
        <f t="shared" si="0"/>
        <v>0.037118055555555585</v>
      </c>
      <c r="AS23" s="3">
        <f>RANK(AR23,AR3:AR37,1)</f>
        <v>8</v>
      </c>
      <c r="AT23" s="3">
        <f t="shared" si="1"/>
        <v>82</v>
      </c>
      <c r="AU23" s="3">
        <f>RANK(AT23,AT3:AT37,1)</f>
        <v>4</v>
      </c>
      <c r="AV23" s="1"/>
    </row>
    <row r="24" spans="1:48" ht="12.75">
      <c r="A24" s="9">
        <v>22</v>
      </c>
      <c r="B24" s="18" t="str">
        <f>prezentace!B25</f>
        <v>Všeruby B</v>
      </c>
      <c r="C24" s="8">
        <v>0.1840277777777778</v>
      </c>
      <c r="D24" s="23">
        <v>0.0012305555555555557</v>
      </c>
      <c r="E24" s="23">
        <v>0</v>
      </c>
      <c r="F24" s="9">
        <f>RANK(D24,D3:D55,1)</f>
        <v>11</v>
      </c>
      <c r="G24" s="26">
        <v>215</v>
      </c>
      <c r="H24" s="23">
        <v>0</v>
      </c>
      <c r="I24" s="9">
        <f>RANK(G24,G3:G55,1)</f>
        <v>16</v>
      </c>
      <c r="J24" s="26">
        <v>5</v>
      </c>
      <c r="K24" s="23">
        <v>0</v>
      </c>
      <c r="L24" s="9">
        <f>RANK(J24,J3:J55,1)</f>
        <v>14</v>
      </c>
      <c r="M24" s="23">
        <v>0.001138888888888889</v>
      </c>
      <c r="N24" s="23">
        <v>0</v>
      </c>
      <c r="O24" s="9">
        <f>RANK(M24,M3:M55,1)</f>
        <v>5</v>
      </c>
      <c r="P24" s="23">
        <v>0.0011111111111111111</v>
      </c>
      <c r="Q24" s="23">
        <v>0</v>
      </c>
      <c r="R24" s="9">
        <f>RANK(P24,P3:P37,1)</f>
        <v>17</v>
      </c>
      <c r="S24" s="23">
        <v>0.0002813657407407407</v>
      </c>
      <c r="T24" s="23">
        <v>0</v>
      </c>
      <c r="U24" s="9">
        <f>RANK(S24,S3:S55,1)</f>
        <v>23</v>
      </c>
      <c r="V24" s="26">
        <v>120</v>
      </c>
      <c r="W24" s="23">
        <v>0.001967592592592593</v>
      </c>
      <c r="X24" s="9">
        <f>RANK(V24,V3:V55,1)</f>
        <v>12</v>
      </c>
      <c r="Y24" s="26">
        <v>0</v>
      </c>
      <c r="Z24" s="23">
        <v>0</v>
      </c>
      <c r="AA24" s="9">
        <f>RANK(Y24,Y3:Y55,1)</f>
        <v>1</v>
      </c>
      <c r="AB24" s="48">
        <v>0</v>
      </c>
      <c r="AC24" s="23">
        <v>0</v>
      </c>
      <c r="AD24" s="9">
        <f>RANK(AB24,AB3:AB55,1)</f>
        <v>1</v>
      </c>
      <c r="AE24" s="23">
        <v>0.00012025462962962962</v>
      </c>
      <c r="AF24" s="23">
        <v>0</v>
      </c>
      <c r="AG24" s="10">
        <f>RANK(AE24,AE3:AE55,1)</f>
        <v>11</v>
      </c>
      <c r="AH24" s="23">
        <v>0.247164351851852</v>
      </c>
      <c r="AI24" s="23">
        <v>0</v>
      </c>
      <c r="AJ24" s="9">
        <f>RANK(AH24,AH3:AH37,1)</f>
        <v>1</v>
      </c>
      <c r="AK24" s="26">
        <v>0</v>
      </c>
      <c r="AL24" s="23">
        <v>0</v>
      </c>
      <c r="AM24" s="9">
        <f>RANK(AK24,AK3:AK55,1)</f>
        <v>1</v>
      </c>
      <c r="AN24" s="23">
        <v>0.00036423611111111113</v>
      </c>
      <c r="AO24" s="23">
        <v>0</v>
      </c>
      <c r="AP24" s="9">
        <f>RANK(AN24,AN3:AN55,1)</f>
        <v>17</v>
      </c>
      <c r="AQ24" s="23">
        <v>0.2283912037037037</v>
      </c>
      <c r="AR24" s="23">
        <f t="shared" si="0"/>
        <v>0.04239583333333331</v>
      </c>
      <c r="AS24" s="9">
        <f>RANK(AR24,AR3:AR37,1)</f>
        <v>19</v>
      </c>
      <c r="AT24" s="9">
        <f t="shared" si="1"/>
        <v>149</v>
      </c>
      <c r="AU24" s="9">
        <f>RANK(AT24,AT3:AT37,1)</f>
        <v>15</v>
      </c>
      <c r="AV24" s="1"/>
    </row>
    <row r="25" spans="1:48" ht="12.75">
      <c r="A25" s="3">
        <v>23</v>
      </c>
      <c r="B25" s="17" t="str">
        <f>prezentace!B26</f>
        <v>Všeruby A</v>
      </c>
      <c r="C25" s="5">
        <v>0.1875</v>
      </c>
      <c r="D25" s="24">
        <v>0.0008258101851851852</v>
      </c>
      <c r="E25" s="24">
        <v>0</v>
      </c>
      <c r="F25" s="3">
        <f>RANK(D25,D3:D55,1)</f>
        <v>1</v>
      </c>
      <c r="G25" s="25">
        <v>210</v>
      </c>
      <c r="H25" s="24">
        <v>0</v>
      </c>
      <c r="I25" s="3">
        <f>RANK(G25,G3:G55,1)</f>
        <v>11</v>
      </c>
      <c r="J25" s="25">
        <v>5</v>
      </c>
      <c r="K25" s="24">
        <v>0.00030092592592592595</v>
      </c>
      <c r="L25" s="3">
        <f>RANK(J25,J3:J55,1)</f>
        <v>14</v>
      </c>
      <c r="M25" s="24">
        <v>0.0007349537037037037</v>
      </c>
      <c r="N25" s="24">
        <v>0</v>
      </c>
      <c r="O25" s="3">
        <f>RANK(M25,M3:M55,1)</f>
        <v>2</v>
      </c>
      <c r="P25" s="24">
        <v>0.0008680555555555555</v>
      </c>
      <c r="Q25" s="24">
        <v>0</v>
      </c>
      <c r="R25" s="3">
        <f>RANK(P25,P3:P37,1)</f>
        <v>2</v>
      </c>
      <c r="S25" s="24">
        <v>0.00012256944444444443</v>
      </c>
      <c r="T25" s="24">
        <v>0</v>
      </c>
      <c r="U25" s="3">
        <f>RANK(S25,S3:S55,1)</f>
        <v>2</v>
      </c>
      <c r="V25" s="25">
        <v>140</v>
      </c>
      <c r="W25" s="24">
        <v>0.001967592592592593</v>
      </c>
      <c r="X25" s="3">
        <f>RANK(V25,V3:V55,1)</f>
        <v>22</v>
      </c>
      <c r="Y25" s="25">
        <v>0</v>
      </c>
      <c r="Z25" s="24">
        <v>0</v>
      </c>
      <c r="AA25" s="3">
        <f>RANK(Y25,Y3:Y55,1)</f>
        <v>1</v>
      </c>
      <c r="AB25" s="47">
        <v>0</v>
      </c>
      <c r="AC25" s="24">
        <v>0</v>
      </c>
      <c r="AD25" s="3">
        <f>RANK(AB25,AB3:AB55,1)</f>
        <v>1</v>
      </c>
      <c r="AE25" s="24">
        <v>0.0001</v>
      </c>
      <c r="AF25" s="24">
        <v>0</v>
      </c>
      <c r="AG25" s="6">
        <f>RANK(AE25,AE3:AE55,1)</f>
        <v>5</v>
      </c>
      <c r="AH25" s="24">
        <v>0.247164351851852</v>
      </c>
      <c r="AI25" s="24">
        <v>0</v>
      </c>
      <c r="AJ25" s="3">
        <f>RANK(AH25,AH3:AH37,1)</f>
        <v>1</v>
      </c>
      <c r="AK25" s="25">
        <v>0</v>
      </c>
      <c r="AL25" s="24">
        <v>0</v>
      </c>
      <c r="AM25" s="3">
        <f>RANK(AK25,AK3:AK55,1)</f>
        <v>1</v>
      </c>
      <c r="AN25" s="24">
        <v>0.00026041666666666666</v>
      </c>
      <c r="AO25" s="24">
        <v>0</v>
      </c>
      <c r="AP25" s="3">
        <f>RANK(AN25,AN3:AN55,1)</f>
        <v>8</v>
      </c>
      <c r="AQ25" s="24">
        <v>0.2232523148148148</v>
      </c>
      <c r="AR25" s="24">
        <f t="shared" si="0"/>
        <v>0.03348379629629629</v>
      </c>
      <c r="AS25" s="3">
        <f>RANK(AR25,AR3:AR37,1)</f>
        <v>4</v>
      </c>
      <c r="AT25" s="3">
        <f t="shared" si="1"/>
        <v>75</v>
      </c>
      <c r="AU25" s="3">
        <f>RANK(AT25,AT3:AT37,1)</f>
        <v>3</v>
      </c>
      <c r="AV25" s="1"/>
    </row>
    <row r="26" spans="1:47" ht="12.75">
      <c r="A26" s="9">
        <v>24</v>
      </c>
      <c r="B26" s="18" t="str">
        <f>prezentace!B27</f>
        <v>Horní Bělá</v>
      </c>
      <c r="C26" s="8">
        <v>0.20138888888888887</v>
      </c>
      <c r="D26" s="23">
        <v>0.0010354166666666667</v>
      </c>
      <c r="E26" s="23">
        <v>0</v>
      </c>
      <c r="F26" s="9">
        <f>RANK(D26,D3:D55,1)</f>
        <v>5</v>
      </c>
      <c r="G26" s="26">
        <v>195</v>
      </c>
      <c r="H26" s="23">
        <v>0</v>
      </c>
      <c r="I26" s="9">
        <f>RANK(G26,G3:G55,1)</f>
        <v>6</v>
      </c>
      <c r="J26" s="26">
        <v>0</v>
      </c>
      <c r="K26" s="23">
        <v>0</v>
      </c>
      <c r="L26" s="9">
        <f>RANK(J26,J3:J55,1)</f>
        <v>1</v>
      </c>
      <c r="M26" s="23">
        <v>0.0015048611111111111</v>
      </c>
      <c r="N26" s="23">
        <v>0</v>
      </c>
      <c r="O26" s="9">
        <f>RANK(M26,M3:M55,1)</f>
        <v>9</v>
      </c>
      <c r="P26" s="23">
        <v>0.247164351851852</v>
      </c>
      <c r="Q26" s="23">
        <v>0</v>
      </c>
      <c r="R26" s="9">
        <f>RANK(P26,P3:P37,1)</f>
        <v>29</v>
      </c>
      <c r="S26" s="23">
        <v>0.00012916666666666667</v>
      </c>
      <c r="T26" s="23">
        <v>0.0008406250000000001</v>
      </c>
      <c r="U26" s="9">
        <f>RANK(S26,S3:S55,1)</f>
        <v>5</v>
      </c>
      <c r="V26" s="26">
        <v>120</v>
      </c>
      <c r="W26" s="23">
        <v>0</v>
      </c>
      <c r="X26" s="9">
        <f>RANK(V26,V3:V55,1)</f>
        <v>12</v>
      </c>
      <c r="Y26" s="26">
        <v>0</v>
      </c>
      <c r="Z26" s="23">
        <v>0</v>
      </c>
      <c r="AA26" s="9">
        <f>RANK(Y26,Y3:Y55,1)</f>
        <v>1</v>
      </c>
      <c r="AB26" s="48">
        <v>0</v>
      </c>
      <c r="AC26" s="23">
        <v>0</v>
      </c>
      <c r="AD26" s="9">
        <f>RANK(AB26,AB3:AB55,1)</f>
        <v>1</v>
      </c>
      <c r="AE26" s="23">
        <v>9.733796296296296E-05</v>
      </c>
      <c r="AF26" s="23">
        <v>0</v>
      </c>
      <c r="AG26" s="10">
        <f>RANK(AE26,AE3:AE55,1)</f>
        <v>3</v>
      </c>
      <c r="AH26" s="23">
        <v>0.247164351851852</v>
      </c>
      <c r="AI26" s="23">
        <v>0</v>
      </c>
      <c r="AJ26" s="9">
        <f>RANK(AH26,AH3:AH37,1)</f>
        <v>1</v>
      </c>
      <c r="AK26" s="26">
        <v>0</v>
      </c>
      <c r="AL26" s="23">
        <v>0</v>
      </c>
      <c r="AM26" s="9">
        <f>RANK(AK26,AK3:AK55,1)</f>
        <v>1</v>
      </c>
      <c r="AN26" s="23">
        <v>0.00024236111111111114</v>
      </c>
      <c r="AO26" s="23">
        <v>0</v>
      </c>
      <c r="AP26" s="9">
        <f>RANK(AN26,AN3:AN55,1)</f>
        <v>4</v>
      </c>
      <c r="AQ26" s="23">
        <v>0.2360763888888889</v>
      </c>
      <c r="AR26" s="23">
        <f t="shared" si="0"/>
        <v>0.03384687500000004</v>
      </c>
      <c r="AS26" s="9">
        <f>RANK(AR26,AR3:AR37,1)</f>
        <v>5</v>
      </c>
      <c r="AT26" s="9">
        <f t="shared" si="1"/>
        <v>83</v>
      </c>
      <c r="AU26" s="9">
        <f>RANK(AT26,AT3:AT37,1)</f>
        <v>5</v>
      </c>
    </row>
    <row r="27" spans="1:47" ht="12.75">
      <c r="A27" s="3">
        <v>25</v>
      </c>
      <c r="B27" s="17" t="str">
        <f>prezentace!B28</f>
        <v>Dolany</v>
      </c>
      <c r="C27" s="5">
        <v>0.20486111111111113</v>
      </c>
      <c r="D27" s="24">
        <v>0.0017671296296296296</v>
      </c>
      <c r="E27" s="24">
        <v>0</v>
      </c>
      <c r="F27" s="3">
        <f>RANK(D27,D3:D55,1)</f>
        <v>18</v>
      </c>
      <c r="G27" s="25">
        <v>115</v>
      </c>
      <c r="H27" s="24">
        <v>0</v>
      </c>
      <c r="I27" s="3">
        <f>RANK(G27,G3:G55,1)</f>
        <v>1</v>
      </c>
      <c r="J27" s="25">
        <v>10</v>
      </c>
      <c r="K27" s="24">
        <v>0</v>
      </c>
      <c r="L27" s="3">
        <f>RANK(J27,J3:J55,1)</f>
        <v>22</v>
      </c>
      <c r="M27" s="24">
        <v>0.247164351851852</v>
      </c>
      <c r="N27" s="24">
        <v>0</v>
      </c>
      <c r="O27" s="3">
        <f>RANK(M27,M3:M55,1)</f>
        <v>19</v>
      </c>
      <c r="P27" s="24">
        <v>0.0011342592592592591</v>
      </c>
      <c r="Q27" s="24">
        <v>0</v>
      </c>
      <c r="R27" s="3">
        <f>RANK(P27,P3:P37,1)</f>
        <v>20</v>
      </c>
      <c r="S27" s="24">
        <v>0.00019560185185185183</v>
      </c>
      <c r="T27" s="24">
        <v>0</v>
      </c>
      <c r="U27" s="3">
        <f>RANK(S27,S3:S55,1)</f>
        <v>15</v>
      </c>
      <c r="V27" s="25">
        <v>70</v>
      </c>
      <c r="W27" s="24">
        <v>0</v>
      </c>
      <c r="X27" s="3">
        <f>RANK(V27,V3:V55,1)</f>
        <v>2</v>
      </c>
      <c r="Y27" s="25">
        <v>0</v>
      </c>
      <c r="Z27" s="24">
        <v>0</v>
      </c>
      <c r="AA27" s="3">
        <f>RANK(Y27,Y3:Y55,1)</f>
        <v>1</v>
      </c>
      <c r="AB27" s="47">
        <v>0</v>
      </c>
      <c r="AC27" s="24">
        <v>0</v>
      </c>
      <c r="AD27" s="3">
        <f>RANK(AB27,AB3:AB55,1)</f>
        <v>1</v>
      </c>
      <c r="AE27" s="24">
        <v>0.00013125</v>
      </c>
      <c r="AF27" s="24">
        <v>0</v>
      </c>
      <c r="AG27" s="6">
        <f>RANK(AE27,AE3:AE55,1)</f>
        <v>16</v>
      </c>
      <c r="AH27" s="24">
        <v>0.247164351851852</v>
      </c>
      <c r="AI27" s="24">
        <v>0</v>
      </c>
      <c r="AJ27" s="3">
        <f>RANK(AH27,AH3:AH37,1)</f>
        <v>1</v>
      </c>
      <c r="AK27" s="25">
        <v>5</v>
      </c>
      <c r="AL27" s="24">
        <v>0</v>
      </c>
      <c r="AM27" s="3">
        <f>RANK(AK27,AK3:AK55,1)</f>
        <v>18</v>
      </c>
      <c r="AN27" s="24">
        <v>0.00037222222222222214</v>
      </c>
      <c r="AO27" s="24">
        <v>0</v>
      </c>
      <c r="AP27" s="3">
        <f>RANK(AN27,AN3:AN55,1)</f>
        <v>19</v>
      </c>
      <c r="AQ27" s="24">
        <v>0.24974537037037037</v>
      </c>
      <c r="AR27" s="24">
        <f t="shared" si="0"/>
        <v>0.044884259259259235</v>
      </c>
      <c r="AS27" s="3">
        <f>RANK(AR27,AR3:AR37,1)</f>
        <v>23</v>
      </c>
      <c r="AT27" s="3">
        <f t="shared" si="1"/>
        <v>176</v>
      </c>
      <c r="AU27" s="3">
        <f>RANK(AT27,AT3:AT37,1)</f>
        <v>19</v>
      </c>
    </row>
    <row r="28" spans="1:47" ht="12.75">
      <c r="A28" s="9">
        <v>26</v>
      </c>
      <c r="B28" s="18" t="str">
        <f>prezentace!B29</f>
        <v>Kyšice</v>
      </c>
      <c r="C28" s="8">
        <v>0.21875</v>
      </c>
      <c r="D28" s="23">
        <v>0.0022266203703703706</v>
      </c>
      <c r="E28" s="23">
        <v>0</v>
      </c>
      <c r="F28" s="9">
        <f>RANK(D28,D3:D55,1)</f>
        <v>23</v>
      </c>
      <c r="G28" s="26">
        <v>225</v>
      </c>
      <c r="H28" s="23">
        <v>0</v>
      </c>
      <c r="I28" s="3">
        <f>RANK(G28,G3:G55,1)</f>
        <v>20</v>
      </c>
      <c r="J28" s="26">
        <v>20</v>
      </c>
      <c r="K28" s="23">
        <v>0</v>
      </c>
      <c r="L28" s="3">
        <f>RANK(J28,J3:J55,1)</f>
        <v>27</v>
      </c>
      <c r="M28" s="23">
        <v>0.247164351851852</v>
      </c>
      <c r="N28" s="23">
        <v>0</v>
      </c>
      <c r="O28" s="3">
        <f>RANK(M28,M3:M55,1)</f>
        <v>19</v>
      </c>
      <c r="P28" s="23">
        <v>0.001099537037037037</v>
      </c>
      <c r="Q28" s="23">
        <v>0</v>
      </c>
      <c r="R28" s="3">
        <f>RANK(P28,P3:P37,1)</f>
        <v>16</v>
      </c>
      <c r="S28" s="23">
        <v>0.00013599537037037036</v>
      </c>
      <c r="T28" s="23">
        <v>0.00308587962962963</v>
      </c>
      <c r="U28" s="3">
        <f>RANK(S28,S3:S55,1)</f>
        <v>6</v>
      </c>
      <c r="V28" s="26">
        <v>110</v>
      </c>
      <c r="W28" s="23">
        <v>0.0004398148148148148</v>
      </c>
      <c r="X28" s="9">
        <f>RANK(V28,V3:V55,1)</f>
        <v>8</v>
      </c>
      <c r="Y28" s="26">
        <v>0</v>
      </c>
      <c r="Z28" s="23">
        <v>0.0005902777777777778</v>
      </c>
      <c r="AA28" s="9">
        <f>RANK(Y28,Y3:Y55,1)</f>
        <v>1</v>
      </c>
      <c r="AB28" s="48">
        <v>0</v>
      </c>
      <c r="AC28" s="23">
        <v>0</v>
      </c>
      <c r="AD28" s="9">
        <f>RANK(AB28,AB3:AB55,1)</f>
        <v>1</v>
      </c>
      <c r="AE28" s="23">
        <v>0.00012858796296296294</v>
      </c>
      <c r="AF28" s="23">
        <v>0</v>
      </c>
      <c r="AG28" s="10">
        <f>RANK(AE28,AE3:AE55,1)</f>
        <v>15</v>
      </c>
      <c r="AH28" s="23">
        <v>0.247164351851852</v>
      </c>
      <c r="AI28" s="23">
        <v>0</v>
      </c>
      <c r="AJ28" s="9">
        <f>RANK(AH28,AH3:AH37,1)</f>
        <v>1</v>
      </c>
      <c r="AK28" s="26">
        <v>0</v>
      </c>
      <c r="AL28" s="23">
        <v>0</v>
      </c>
      <c r="AM28" s="9">
        <f>RANK(AK28,AK3:AK55,1)</f>
        <v>1</v>
      </c>
      <c r="AN28" s="23">
        <v>0.0003103009259259259</v>
      </c>
      <c r="AO28" s="23">
        <v>0</v>
      </c>
      <c r="AP28" s="9">
        <f>RANK(AN28,AN3:AN55,1)</f>
        <v>13</v>
      </c>
      <c r="AQ28" s="23">
        <v>0.26273148148148145</v>
      </c>
      <c r="AR28" s="23">
        <f t="shared" si="0"/>
        <v>0.039865509259259226</v>
      </c>
      <c r="AS28" s="9">
        <f>RANK(AR28,AR3:AR37,1)</f>
        <v>13</v>
      </c>
      <c r="AT28" s="9">
        <f t="shared" si="1"/>
        <v>164</v>
      </c>
      <c r="AU28" s="9">
        <f>RANK(AT28,AT3:AT37,1)</f>
        <v>18</v>
      </c>
    </row>
    <row r="29" spans="1:47" ht="12.75">
      <c r="A29" s="3">
        <v>27</v>
      </c>
      <c r="B29" s="17" t="str">
        <f>prezentace!B30</f>
        <v>Chrást A</v>
      </c>
      <c r="C29" s="5">
        <v>0.2222222222222222</v>
      </c>
      <c r="D29" s="24">
        <v>0.002262847222222222</v>
      </c>
      <c r="E29" s="24">
        <v>0</v>
      </c>
      <c r="F29" s="3">
        <f>RANK(D29,D3:D55,1)</f>
        <v>24</v>
      </c>
      <c r="G29" s="25">
        <v>225</v>
      </c>
      <c r="H29" s="24">
        <v>0</v>
      </c>
      <c r="I29" s="9">
        <f>RANK(G29,G3:G55,1)</f>
        <v>20</v>
      </c>
      <c r="J29" s="25">
        <v>0</v>
      </c>
      <c r="K29" s="24">
        <v>0</v>
      </c>
      <c r="L29" s="3">
        <f>RANK(J29,J3:J55,1)</f>
        <v>1</v>
      </c>
      <c r="M29" s="24">
        <v>0.002063888888888889</v>
      </c>
      <c r="N29" s="24">
        <v>0</v>
      </c>
      <c r="O29" s="3">
        <f>RANK(M29,M3:M55,1)</f>
        <v>18</v>
      </c>
      <c r="P29" s="24">
        <v>0.0013773148148148147</v>
      </c>
      <c r="Q29" s="24">
        <v>0</v>
      </c>
      <c r="R29" s="3">
        <f>RANK(P29,P3:P37,1)</f>
        <v>28</v>
      </c>
      <c r="S29" s="24">
        <v>0.0003269675925925926</v>
      </c>
      <c r="T29" s="24">
        <v>0</v>
      </c>
      <c r="U29" s="3">
        <f>RANK(S29,S3:S55,1)</f>
        <v>24</v>
      </c>
      <c r="V29" s="25">
        <v>140</v>
      </c>
      <c r="W29" s="24">
        <v>0</v>
      </c>
      <c r="X29" s="3">
        <f>RANK(V29,V3:V55,1)</f>
        <v>22</v>
      </c>
      <c r="Y29" s="25">
        <v>0</v>
      </c>
      <c r="Z29" s="24">
        <v>0</v>
      </c>
      <c r="AA29" s="3">
        <f>RANK(Y29,Y3:Y55,1)</f>
        <v>1</v>
      </c>
      <c r="AB29" s="47">
        <v>0</v>
      </c>
      <c r="AC29" s="24">
        <v>0</v>
      </c>
      <c r="AD29" s="3">
        <f>RANK(AB29,AB3:AB55,1)</f>
        <v>1</v>
      </c>
      <c r="AE29" s="24">
        <v>0.0001614583333333333</v>
      </c>
      <c r="AF29" s="24">
        <v>0</v>
      </c>
      <c r="AG29" s="6">
        <f>RANK(AE29,AE3:AE55,1)</f>
        <v>24</v>
      </c>
      <c r="AH29" s="24">
        <v>0.247164351851852</v>
      </c>
      <c r="AI29" s="24">
        <v>0</v>
      </c>
      <c r="AJ29" s="3">
        <f>RANK(AH29,AH3:AH37,1)</f>
        <v>1</v>
      </c>
      <c r="AK29" s="25">
        <v>10</v>
      </c>
      <c r="AL29" s="24">
        <v>0</v>
      </c>
      <c r="AM29" s="3">
        <f>RANK(AK29,AK3:AK55,1)</f>
        <v>28</v>
      </c>
      <c r="AN29" s="24">
        <v>0.0002685185185185185</v>
      </c>
      <c r="AO29" s="24">
        <v>0</v>
      </c>
      <c r="AP29" s="3">
        <f>RANK(AN29,AN3:AN55,1)</f>
        <v>9</v>
      </c>
      <c r="AQ29" s="24">
        <v>0.2680902777777778</v>
      </c>
      <c r="AR29" s="24">
        <f t="shared" si="0"/>
        <v>0.045868055555555565</v>
      </c>
      <c r="AS29" s="3">
        <f>RANK(AR29,AR3:AR37,1)</f>
        <v>26</v>
      </c>
      <c r="AT29" s="3">
        <f t="shared" si="1"/>
        <v>227</v>
      </c>
      <c r="AU29" s="3">
        <f>RANK(AT29,AT3:AT37,1)</f>
        <v>28</v>
      </c>
    </row>
    <row r="30" spans="1:47" ht="12.75">
      <c r="A30" s="9">
        <v>28</v>
      </c>
      <c r="B30" s="18" t="str">
        <f>prezentace!B31</f>
        <v>Chrást B</v>
      </c>
      <c r="C30" s="8">
        <v>0.22916666666666666</v>
      </c>
      <c r="D30" s="23">
        <v>0.0015194444444444446</v>
      </c>
      <c r="E30" s="23">
        <v>0</v>
      </c>
      <c r="F30" s="9">
        <f>RANK(D30,D3:D55,1)</f>
        <v>16</v>
      </c>
      <c r="G30" s="26">
        <v>195</v>
      </c>
      <c r="H30" s="23">
        <v>0</v>
      </c>
      <c r="I30" s="3">
        <f>RANK(G30,G3:G55,1)</f>
        <v>6</v>
      </c>
      <c r="J30" s="26">
        <v>0</v>
      </c>
      <c r="K30" s="23">
        <v>0</v>
      </c>
      <c r="L30" s="3">
        <f>RANK(J30,J3:J55,1)</f>
        <v>1</v>
      </c>
      <c r="M30" s="23">
        <v>0.247164351851852</v>
      </c>
      <c r="N30" s="23">
        <v>0</v>
      </c>
      <c r="O30" s="3">
        <f>RANK(M30,M3:M55,1)</f>
        <v>19</v>
      </c>
      <c r="P30" s="23">
        <v>0.0010416666666666667</v>
      </c>
      <c r="Q30" s="23">
        <v>0</v>
      </c>
      <c r="R30" s="3">
        <f>RANK(P30,P3:P37,1)</f>
        <v>12</v>
      </c>
      <c r="S30" s="23">
        <v>0.00019710648148148148</v>
      </c>
      <c r="T30" s="23">
        <v>0.0017268518518518518</v>
      </c>
      <c r="U30" s="3">
        <f>RANK(S30,S3:S55,1)</f>
        <v>16</v>
      </c>
      <c r="V30" s="26">
        <v>100</v>
      </c>
      <c r="W30" s="23">
        <v>0.0013425925925925925</v>
      </c>
      <c r="X30" s="9">
        <f>RANK(V30,V3:V55,1)</f>
        <v>5</v>
      </c>
      <c r="Y30" s="26">
        <v>0</v>
      </c>
      <c r="Z30" s="23">
        <v>0</v>
      </c>
      <c r="AA30" s="9">
        <f>RANK(Y30,Y3:Y55,1)</f>
        <v>1</v>
      </c>
      <c r="AB30" s="48">
        <v>0</v>
      </c>
      <c r="AC30" s="23">
        <v>0</v>
      </c>
      <c r="AD30" s="9">
        <f>RANK(AB30,AB3:AB55,1)</f>
        <v>1</v>
      </c>
      <c r="AE30" s="23">
        <v>9.895833333333334E-05</v>
      </c>
      <c r="AF30" s="23">
        <v>0</v>
      </c>
      <c r="AG30" s="10">
        <f>RANK(AE30,AE3:AE55,1)</f>
        <v>4</v>
      </c>
      <c r="AH30" s="23">
        <v>0.247164351851852</v>
      </c>
      <c r="AI30" s="23">
        <v>0</v>
      </c>
      <c r="AJ30" s="9">
        <f>RANK(AH30,AH3:AH37,1)</f>
        <v>1</v>
      </c>
      <c r="AK30" s="26">
        <v>5</v>
      </c>
      <c r="AL30" s="23">
        <v>0</v>
      </c>
      <c r="AM30" s="9">
        <f>RANK(AK30,AK3:AK55,1)</f>
        <v>18</v>
      </c>
      <c r="AN30" s="23">
        <v>0.000508912037037037</v>
      </c>
      <c r="AO30" s="23">
        <v>0</v>
      </c>
      <c r="AP30" s="9">
        <f>RANK(AN30,AN3:AN55,1)</f>
        <v>26</v>
      </c>
      <c r="AQ30" s="23">
        <v>0.2706712962962963</v>
      </c>
      <c r="AR30" s="23">
        <f t="shared" si="0"/>
        <v>0.038435185185185225</v>
      </c>
      <c r="AS30" s="9">
        <f>RANK(AR30,AR3:AR37,1)</f>
        <v>12</v>
      </c>
      <c r="AT30" s="9">
        <f t="shared" si="1"/>
        <v>138</v>
      </c>
      <c r="AU30" s="9">
        <f>RANK(AT30,AT3:AT37,1)</f>
        <v>12</v>
      </c>
    </row>
    <row r="31" spans="1:47" ht="12.75">
      <c r="A31" s="3">
        <v>29</v>
      </c>
      <c r="B31" s="17" t="str">
        <f>prezentace!B32</f>
        <v>Úherce</v>
      </c>
      <c r="C31" s="5">
        <v>0.23263888888888887</v>
      </c>
      <c r="D31" s="24">
        <v>0.0013197916666666668</v>
      </c>
      <c r="E31" s="24">
        <v>0.0011574074074074073</v>
      </c>
      <c r="F31" s="3">
        <f>RANK(D31,D3:D55,1)</f>
        <v>12</v>
      </c>
      <c r="G31" s="25">
        <v>225</v>
      </c>
      <c r="H31" s="24">
        <v>0</v>
      </c>
      <c r="I31" s="9">
        <f>RANK(G31,G3:G55,1)</f>
        <v>20</v>
      </c>
      <c r="J31" s="25">
        <v>25</v>
      </c>
      <c r="K31" s="24">
        <v>0</v>
      </c>
      <c r="L31" s="3">
        <f>RANK(J31,J3:J55,1)</f>
        <v>28</v>
      </c>
      <c r="M31" s="24">
        <v>0.247164351851852</v>
      </c>
      <c r="N31" s="24">
        <v>0</v>
      </c>
      <c r="O31" s="3">
        <f>RANK(M31,M3:M55,1)</f>
        <v>19</v>
      </c>
      <c r="P31" s="24">
        <v>0.0010185185185185186</v>
      </c>
      <c r="Q31" s="24">
        <v>0</v>
      </c>
      <c r="R31" s="3">
        <f>RANK(P31,P3:P37,1)</f>
        <v>9</v>
      </c>
      <c r="S31" s="24">
        <v>0.0001230324074074074</v>
      </c>
      <c r="T31" s="24">
        <v>0.0021682870370370367</v>
      </c>
      <c r="U31" s="3">
        <f>RANK(S31,S3:S55,1)</f>
        <v>3</v>
      </c>
      <c r="V31" s="25">
        <v>130</v>
      </c>
      <c r="W31" s="24">
        <v>0</v>
      </c>
      <c r="X31" s="3">
        <f>RANK(V31,V3:V55,1)</f>
        <v>17</v>
      </c>
      <c r="Y31" s="25">
        <v>0</v>
      </c>
      <c r="Z31" s="24">
        <v>0</v>
      </c>
      <c r="AA31" s="3">
        <f>RANK(Y31,Y3:Y55,1)</f>
        <v>1</v>
      </c>
      <c r="AB31" s="47">
        <v>0</v>
      </c>
      <c r="AC31" s="24">
        <v>0</v>
      </c>
      <c r="AD31" s="3">
        <f>RANK(AB31,AB3:AB55,1)</f>
        <v>1</v>
      </c>
      <c r="AE31" s="24">
        <v>9.62962962962963E-05</v>
      </c>
      <c r="AF31" s="24">
        <v>0</v>
      </c>
      <c r="AG31" s="6">
        <f>RANK(AE31,AE3:AE55,1)</f>
        <v>2</v>
      </c>
      <c r="AH31" s="24">
        <v>0.247164351851852</v>
      </c>
      <c r="AI31" s="24">
        <v>0</v>
      </c>
      <c r="AJ31" s="3">
        <f>RANK(AH31,AH3:AH37,1)</f>
        <v>1</v>
      </c>
      <c r="AK31" s="25">
        <v>0</v>
      </c>
      <c r="AL31" s="24">
        <v>0</v>
      </c>
      <c r="AM31" s="3">
        <f>RANK(AK31,AK3:AK55,1)</f>
        <v>1</v>
      </c>
      <c r="AN31" s="24">
        <v>0.00038483796296296297</v>
      </c>
      <c r="AO31" s="24">
        <v>0</v>
      </c>
      <c r="AP31" s="3">
        <f>RANK(AN31,AN3:AN55,1)</f>
        <v>20</v>
      </c>
      <c r="AQ31" s="24">
        <v>0.2790856481481481</v>
      </c>
      <c r="AR31" s="24">
        <f t="shared" si="0"/>
        <v>0.04312106481481481</v>
      </c>
      <c r="AS31" s="3">
        <f>RANK(AR31,AR3:AR37,1)</f>
        <v>20</v>
      </c>
      <c r="AT31" s="3">
        <f t="shared" si="1"/>
        <v>154</v>
      </c>
      <c r="AU31" s="3">
        <f>RANK(AT31,AT3:AT37,1)</f>
        <v>16</v>
      </c>
    </row>
    <row r="32" spans="1:47" ht="12.75" hidden="1">
      <c r="A32" s="9">
        <v>30</v>
      </c>
      <c r="B32" s="18">
        <f>prezentace!B33</f>
        <v>0</v>
      </c>
      <c r="C32" s="8">
        <v>0</v>
      </c>
      <c r="D32" s="23">
        <v>0.247164351851852</v>
      </c>
      <c r="E32" s="23">
        <v>0</v>
      </c>
      <c r="F32" s="9">
        <f>RANK(D32,D3:D55,1)</f>
        <v>30</v>
      </c>
      <c r="G32" s="26">
        <v>999</v>
      </c>
      <c r="H32" s="23">
        <v>0</v>
      </c>
      <c r="I32" s="3">
        <f>RANK(G32,G3:G55,1)</f>
        <v>30</v>
      </c>
      <c r="J32" s="26">
        <v>999</v>
      </c>
      <c r="K32" s="23">
        <v>0</v>
      </c>
      <c r="L32" s="3">
        <f>RANK(J32,J3:J55,1)</f>
        <v>30</v>
      </c>
      <c r="M32" s="23">
        <v>0.247164351851852</v>
      </c>
      <c r="N32" s="23">
        <v>0</v>
      </c>
      <c r="O32" s="3">
        <f>RANK(M32,M3:M55,1)</f>
        <v>19</v>
      </c>
      <c r="P32" s="23">
        <v>0.247164351851852</v>
      </c>
      <c r="Q32" s="23">
        <v>0</v>
      </c>
      <c r="R32" s="3">
        <f>RANK(P32,P3:P37,1)</f>
        <v>29</v>
      </c>
      <c r="S32" s="23">
        <v>0.247164351851852</v>
      </c>
      <c r="T32" s="23">
        <v>0</v>
      </c>
      <c r="U32" s="3">
        <f>RANK(S32,S3:S55,1)</f>
        <v>30</v>
      </c>
      <c r="V32" s="26">
        <v>999</v>
      </c>
      <c r="W32" s="23">
        <v>0</v>
      </c>
      <c r="X32" s="9">
        <f>RANK(V32,V3:V55,1)</f>
        <v>30</v>
      </c>
      <c r="Y32" s="26">
        <v>999</v>
      </c>
      <c r="Z32" s="23">
        <v>0</v>
      </c>
      <c r="AA32" s="9">
        <f>RANK(Y32,Y3:Y55,1)</f>
        <v>30</v>
      </c>
      <c r="AB32" s="48">
        <v>999</v>
      </c>
      <c r="AC32" s="23">
        <v>0</v>
      </c>
      <c r="AD32" s="9">
        <f>RANK(AB32,AB3:AB55,1)</f>
        <v>30</v>
      </c>
      <c r="AE32" s="23">
        <v>0.247164351851852</v>
      </c>
      <c r="AF32" s="23">
        <v>0</v>
      </c>
      <c r="AG32" s="10">
        <f>RANK(AE32,AE3:AE55,1)</f>
        <v>30</v>
      </c>
      <c r="AH32" s="23">
        <v>0.247164351851852</v>
      </c>
      <c r="AI32" s="23">
        <v>0</v>
      </c>
      <c r="AJ32" s="9">
        <f>RANK(AH32,AH3:AH37,1)</f>
        <v>1</v>
      </c>
      <c r="AK32" s="26">
        <v>999</v>
      </c>
      <c r="AL32" s="23">
        <v>0</v>
      </c>
      <c r="AM32" s="9">
        <f>RANK(AK32,AK3:AK55,1)</f>
        <v>30</v>
      </c>
      <c r="AN32" s="23">
        <v>0.247164351851852</v>
      </c>
      <c r="AO32" s="23">
        <v>0</v>
      </c>
      <c r="AP32" s="9">
        <f>RANK(AN32,AN3:AN55,1)</f>
        <v>30</v>
      </c>
      <c r="AQ32" s="23">
        <v>0.247164351851852</v>
      </c>
      <c r="AR32" s="23">
        <f t="shared" si="0"/>
        <v>0.247164351851852</v>
      </c>
      <c r="AS32" s="9">
        <f>RANK(AR32,AR3:AR37,1)</f>
        <v>30</v>
      </c>
      <c r="AT32" s="9">
        <f t="shared" si="1"/>
        <v>379</v>
      </c>
      <c r="AU32" s="9">
        <f>RANK(AT32,AT3:AT37,1)</f>
        <v>30</v>
      </c>
    </row>
    <row r="33" spans="1:47" ht="12.75" hidden="1">
      <c r="A33" s="3">
        <v>31</v>
      </c>
      <c r="B33" s="40">
        <f>prezentace!B34</f>
        <v>0</v>
      </c>
      <c r="C33" s="5">
        <v>0</v>
      </c>
      <c r="D33" s="24">
        <v>0.247164351851852</v>
      </c>
      <c r="E33" s="24">
        <v>0</v>
      </c>
      <c r="F33" s="3">
        <f>RANK(D33,D3:D55,1)</f>
        <v>30</v>
      </c>
      <c r="G33" s="25">
        <v>999</v>
      </c>
      <c r="H33" s="24">
        <v>0</v>
      </c>
      <c r="I33" s="9">
        <f>RANK(G33,G3:G55,1)</f>
        <v>30</v>
      </c>
      <c r="J33" s="25">
        <v>999</v>
      </c>
      <c r="K33" s="24">
        <v>0</v>
      </c>
      <c r="L33" s="3">
        <f>RANK(J33,J3:J55,1)</f>
        <v>30</v>
      </c>
      <c r="M33" s="24">
        <v>0.247164351851852</v>
      </c>
      <c r="N33" s="24">
        <v>0</v>
      </c>
      <c r="O33" s="3">
        <f>RANK(M33,M3:M55,1)</f>
        <v>19</v>
      </c>
      <c r="P33" s="24">
        <v>0.247164351851852</v>
      </c>
      <c r="Q33" s="24">
        <v>0</v>
      </c>
      <c r="R33" s="3">
        <f>RANK(P33,P3:P37,1)</f>
        <v>29</v>
      </c>
      <c r="S33" s="24">
        <v>0.247164351851852</v>
      </c>
      <c r="T33" s="24">
        <v>0</v>
      </c>
      <c r="U33" s="3">
        <f>RANK(S33,S3:S55,1)</f>
        <v>30</v>
      </c>
      <c r="V33" s="25">
        <v>999</v>
      </c>
      <c r="W33" s="24">
        <v>0</v>
      </c>
      <c r="X33" s="3">
        <f>RANK(V33,V3:V55,1)</f>
        <v>30</v>
      </c>
      <c r="Y33" s="25">
        <v>999</v>
      </c>
      <c r="Z33" s="24">
        <v>0</v>
      </c>
      <c r="AA33" s="3">
        <f>RANK(Y33,Y3:Y55,1)</f>
        <v>30</v>
      </c>
      <c r="AB33" s="47">
        <v>999</v>
      </c>
      <c r="AC33" s="24">
        <v>0</v>
      </c>
      <c r="AD33" s="3">
        <f>RANK(AB33,AB3:AB55,1)</f>
        <v>30</v>
      </c>
      <c r="AE33" s="24">
        <v>0.247164351851852</v>
      </c>
      <c r="AF33" s="24">
        <v>0</v>
      </c>
      <c r="AG33" s="6">
        <f>RANK(AE33,AE3:AE55,1)</f>
        <v>30</v>
      </c>
      <c r="AH33" s="24">
        <v>0.247164351851852</v>
      </c>
      <c r="AI33" s="24">
        <v>0</v>
      </c>
      <c r="AJ33" s="3">
        <f>RANK(AH33,AH3:AH37,1)</f>
        <v>1</v>
      </c>
      <c r="AK33" s="25">
        <v>999</v>
      </c>
      <c r="AL33" s="24">
        <v>0</v>
      </c>
      <c r="AM33" s="3">
        <f>RANK(AK33,AK3:AK55,1)</f>
        <v>30</v>
      </c>
      <c r="AN33" s="24">
        <v>0.247164351851852</v>
      </c>
      <c r="AO33" s="24">
        <v>0</v>
      </c>
      <c r="AP33" s="3">
        <f>RANK(AN33,AN3:AN55,1)</f>
        <v>30</v>
      </c>
      <c r="AQ33" s="24">
        <v>0.247164351851852</v>
      </c>
      <c r="AR33" s="24">
        <f t="shared" si="0"/>
        <v>0.247164351851852</v>
      </c>
      <c r="AS33" s="3">
        <f>RANK(AR33,AR3:AR37,1)</f>
        <v>30</v>
      </c>
      <c r="AT33" s="3">
        <f t="shared" si="1"/>
        <v>379</v>
      </c>
      <c r="AU33" s="3">
        <f>RANK(AT33,AT3:AT37,1)</f>
        <v>30</v>
      </c>
    </row>
    <row r="34" spans="1:47" ht="12.75" hidden="1">
      <c r="A34" s="9">
        <v>32</v>
      </c>
      <c r="B34" s="18">
        <f>prezentace!B35</f>
        <v>0</v>
      </c>
      <c r="C34" s="8">
        <v>0</v>
      </c>
      <c r="D34" s="23">
        <v>0.247164351851852</v>
      </c>
      <c r="E34" s="23">
        <v>0</v>
      </c>
      <c r="F34" s="9">
        <f>RANK(D34,D3:D55,1)</f>
        <v>30</v>
      </c>
      <c r="G34" s="26">
        <v>999</v>
      </c>
      <c r="H34" s="23">
        <v>0</v>
      </c>
      <c r="I34" s="3">
        <f>RANK(G34,G3:G55,1)</f>
        <v>30</v>
      </c>
      <c r="J34" s="26">
        <v>999</v>
      </c>
      <c r="K34" s="23">
        <v>0</v>
      </c>
      <c r="L34" s="3">
        <f>RANK(J34,J3:J55,1)</f>
        <v>30</v>
      </c>
      <c r="M34" s="23">
        <v>0.247164351851852</v>
      </c>
      <c r="N34" s="23">
        <v>0</v>
      </c>
      <c r="O34" s="3">
        <f>RANK(M34,M3:M55,1)</f>
        <v>19</v>
      </c>
      <c r="P34" s="23">
        <v>0.247164351851852</v>
      </c>
      <c r="Q34" s="23">
        <v>0</v>
      </c>
      <c r="R34" s="3">
        <f>RANK(P34,P3:P37,1)</f>
        <v>29</v>
      </c>
      <c r="S34" s="23">
        <v>0.247164351851852</v>
      </c>
      <c r="T34" s="23">
        <v>0</v>
      </c>
      <c r="U34" s="3">
        <f>RANK(S34,S3:S55,1)</f>
        <v>30</v>
      </c>
      <c r="V34" s="26">
        <v>999</v>
      </c>
      <c r="W34" s="23">
        <v>0</v>
      </c>
      <c r="X34" s="9">
        <f>RANK(V34,V3:V55,1)</f>
        <v>30</v>
      </c>
      <c r="Y34" s="26">
        <v>999</v>
      </c>
      <c r="Z34" s="23">
        <v>0</v>
      </c>
      <c r="AA34" s="9">
        <f>RANK(Y34,Y3:Y55,1)</f>
        <v>30</v>
      </c>
      <c r="AB34" s="48">
        <v>999</v>
      </c>
      <c r="AC34" s="23">
        <v>0</v>
      </c>
      <c r="AD34" s="9">
        <f>RANK(AB34,AB3:AB55,1)</f>
        <v>30</v>
      </c>
      <c r="AE34" s="23">
        <v>0.247164351851852</v>
      </c>
      <c r="AF34" s="23">
        <v>0</v>
      </c>
      <c r="AG34" s="10">
        <f>RANK(AE34,AE3:AE55,1)</f>
        <v>30</v>
      </c>
      <c r="AH34" s="23">
        <v>0.247164351851852</v>
      </c>
      <c r="AI34" s="23">
        <v>0</v>
      </c>
      <c r="AJ34" s="9">
        <f>RANK(AH34,AH3:AH37,1)</f>
        <v>1</v>
      </c>
      <c r="AK34" s="26">
        <v>999</v>
      </c>
      <c r="AL34" s="23">
        <v>0</v>
      </c>
      <c r="AM34" s="9">
        <f>RANK(AK34,AK3:AK55,1)</f>
        <v>30</v>
      </c>
      <c r="AN34" s="23">
        <v>0.247164351851852</v>
      </c>
      <c r="AO34" s="23">
        <v>0</v>
      </c>
      <c r="AP34" s="9">
        <f>RANK(AN34,AN3:AN55,1)</f>
        <v>30</v>
      </c>
      <c r="AQ34" s="23">
        <v>0.247164351851852</v>
      </c>
      <c r="AR34" s="23">
        <f t="shared" si="0"/>
        <v>0.247164351851852</v>
      </c>
      <c r="AS34" s="9">
        <f>RANK(AR34,AR3:AR37,1)</f>
        <v>30</v>
      </c>
      <c r="AT34" s="9">
        <f t="shared" si="1"/>
        <v>379</v>
      </c>
      <c r="AU34" s="9">
        <f>RANK(AT34,AT3:AT37,1)</f>
        <v>30</v>
      </c>
    </row>
    <row r="35" spans="1:47" ht="12.75" hidden="1">
      <c r="A35" s="3">
        <v>33</v>
      </c>
      <c r="B35" s="17">
        <f>prezentace!B36</f>
        <v>0</v>
      </c>
      <c r="C35" s="5">
        <v>0</v>
      </c>
      <c r="D35" s="24">
        <v>0.247164351851852</v>
      </c>
      <c r="E35" s="24">
        <v>0</v>
      </c>
      <c r="F35" s="3">
        <f>RANK(D35,D3:D55,1)</f>
        <v>30</v>
      </c>
      <c r="G35" s="25">
        <v>999</v>
      </c>
      <c r="H35" s="24">
        <v>0</v>
      </c>
      <c r="I35" s="3">
        <f>RANK(G35,G3:G55,1)</f>
        <v>30</v>
      </c>
      <c r="J35" s="25">
        <v>999</v>
      </c>
      <c r="K35" s="24">
        <v>0</v>
      </c>
      <c r="L35" s="3">
        <f>RANK(J35,J3:J55,1)</f>
        <v>30</v>
      </c>
      <c r="M35" s="24">
        <v>0.247164351851852</v>
      </c>
      <c r="N35" s="24">
        <v>0</v>
      </c>
      <c r="O35" s="3">
        <f>RANK(M35,M3:M55,1)</f>
        <v>19</v>
      </c>
      <c r="P35" s="24">
        <v>0.247164351851852</v>
      </c>
      <c r="Q35" s="24">
        <v>0</v>
      </c>
      <c r="R35" s="3">
        <f>RANK(P35,P3:P37,1)</f>
        <v>29</v>
      </c>
      <c r="S35" s="24">
        <v>0.247164351851852</v>
      </c>
      <c r="T35" s="24">
        <v>0</v>
      </c>
      <c r="U35" s="3">
        <f>RANK(S35,S3:S55,1)</f>
        <v>30</v>
      </c>
      <c r="V35" s="25">
        <v>999</v>
      </c>
      <c r="W35" s="24">
        <v>0</v>
      </c>
      <c r="X35" s="3">
        <f>RANK(V35,V3:V55,1)</f>
        <v>30</v>
      </c>
      <c r="Y35" s="25">
        <v>999</v>
      </c>
      <c r="Z35" s="24">
        <v>0</v>
      </c>
      <c r="AA35" s="3">
        <f>RANK(Y35,Y3:Y55,1)</f>
        <v>30</v>
      </c>
      <c r="AB35" s="47">
        <v>999</v>
      </c>
      <c r="AC35" s="24">
        <v>0</v>
      </c>
      <c r="AD35" s="3">
        <f>RANK(AB35,AB3:AB55,1)</f>
        <v>30</v>
      </c>
      <c r="AE35" s="24">
        <v>0.247164351851852</v>
      </c>
      <c r="AF35" s="24">
        <v>0</v>
      </c>
      <c r="AG35" s="6">
        <f>RANK(AE35,AE3:AE55,1)</f>
        <v>30</v>
      </c>
      <c r="AH35" s="24">
        <v>0.247164351851852</v>
      </c>
      <c r="AI35" s="24">
        <v>0</v>
      </c>
      <c r="AJ35" s="3">
        <f>RANK(AH35,AH3:AH37,1)</f>
        <v>1</v>
      </c>
      <c r="AK35" s="25">
        <v>999</v>
      </c>
      <c r="AL35" s="24">
        <v>0</v>
      </c>
      <c r="AM35" s="3">
        <f>RANK(AK35,AK3:AK55,1)</f>
        <v>30</v>
      </c>
      <c r="AN35" s="24">
        <v>0.247164351851852</v>
      </c>
      <c r="AO35" s="24">
        <v>0</v>
      </c>
      <c r="AP35" s="3">
        <f>RANK(AN35,AN3:AN55,1)</f>
        <v>30</v>
      </c>
      <c r="AQ35" s="24">
        <v>0.247164351851852</v>
      </c>
      <c r="AR35" s="24">
        <f t="shared" si="0"/>
        <v>0.247164351851852</v>
      </c>
      <c r="AS35" s="3">
        <f>RANK(AR35,AR3:AR37,1)</f>
        <v>30</v>
      </c>
      <c r="AT35" s="3">
        <f t="shared" si="1"/>
        <v>379</v>
      </c>
      <c r="AU35" s="3">
        <f>RANK(AT35,AT3:AT37,1)</f>
        <v>30</v>
      </c>
    </row>
    <row r="36" spans="1:47" ht="12.75" hidden="1">
      <c r="A36" s="9">
        <v>34</v>
      </c>
      <c r="B36" s="18">
        <f>prezentace!B37</f>
        <v>0</v>
      </c>
      <c r="C36" s="8">
        <v>0</v>
      </c>
      <c r="D36" s="23">
        <v>0.247164351851852</v>
      </c>
      <c r="E36" s="23">
        <v>0</v>
      </c>
      <c r="F36" s="9">
        <f>RANK(D36,D3:D55,1)</f>
        <v>30</v>
      </c>
      <c r="G36" s="26">
        <v>999</v>
      </c>
      <c r="H36" s="23">
        <v>0</v>
      </c>
      <c r="I36" s="9">
        <f>RANK(G36,G3:G55,1)</f>
        <v>30</v>
      </c>
      <c r="J36" s="26">
        <v>999</v>
      </c>
      <c r="K36" s="23">
        <v>0</v>
      </c>
      <c r="L36" s="3">
        <f>RANK(J36,J3:J55,1)</f>
        <v>30</v>
      </c>
      <c r="M36" s="23">
        <v>0.247164351851852</v>
      </c>
      <c r="N36" s="23">
        <v>0</v>
      </c>
      <c r="O36" s="3">
        <f>RANK(M36,M3:M55,1)</f>
        <v>19</v>
      </c>
      <c r="P36" s="23">
        <v>0.247164351851852</v>
      </c>
      <c r="Q36" s="23">
        <v>0</v>
      </c>
      <c r="R36" s="3">
        <f>RANK(P36,P3:P37,1)</f>
        <v>29</v>
      </c>
      <c r="S36" s="23">
        <v>0.247164351851852</v>
      </c>
      <c r="T36" s="23">
        <v>0</v>
      </c>
      <c r="U36" s="3">
        <f>RANK(S36,S3:S55,1)</f>
        <v>30</v>
      </c>
      <c r="V36" s="26">
        <v>999</v>
      </c>
      <c r="W36" s="23">
        <v>0</v>
      </c>
      <c r="X36" s="9">
        <f>RANK(V36,V3:V55,1)</f>
        <v>30</v>
      </c>
      <c r="Y36" s="26">
        <v>999</v>
      </c>
      <c r="Z36" s="23">
        <v>0</v>
      </c>
      <c r="AA36" s="9">
        <f>RANK(Y36,Y3:Y55,1)</f>
        <v>30</v>
      </c>
      <c r="AB36" s="48">
        <v>999</v>
      </c>
      <c r="AC36" s="23">
        <v>0</v>
      </c>
      <c r="AD36" s="9">
        <f>RANK(AB36,AB3:AB55,1)</f>
        <v>30</v>
      </c>
      <c r="AE36" s="23">
        <v>0.247164351851852</v>
      </c>
      <c r="AF36" s="23">
        <v>0</v>
      </c>
      <c r="AG36" s="10">
        <f>RANK(AE36,AE3:AE55,1)</f>
        <v>30</v>
      </c>
      <c r="AH36" s="23">
        <v>0.247164351851852</v>
      </c>
      <c r="AI36" s="23">
        <v>0</v>
      </c>
      <c r="AJ36" s="9">
        <f>RANK(AH36,AH3:AH37,1)</f>
        <v>1</v>
      </c>
      <c r="AK36" s="26">
        <v>999</v>
      </c>
      <c r="AL36" s="23">
        <v>0</v>
      </c>
      <c r="AM36" s="9">
        <f>RANK(AK36,AK3:AK55,1)</f>
        <v>30</v>
      </c>
      <c r="AN36" s="23">
        <v>0.247164351851852</v>
      </c>
      <c r="AO36" s="23">
        <v>0</v>
      </c>
      <c r="AP36" s="9">
        <f>RANK(AN36,AN3:AN55,1)</f>
        <v>30</v>
      </c>
      <c r="AQ36" s="23">
        <v>0.247164351851852</v>
      </c>
      <c r="AR36" s="23">
        <f t="shared" si="0"/>
        <v>0.247164351851852</v>
      </c>
      <c r="AS36" s="9">
        <f>RANK(AR36,AR3:AR37,1)</f>
        <v>30</v>
      </c>
      <c r="AT36" s="9">
        <f t="shared" si="1"/>
        <v>379</v>
      </c>
      <c r="AU36" s="9">
        <f>RANK(AT36,AT3:AT37,1)</f>
        <v>30</v>
      </c>
    </row>
    <row r="37" spans="1:47" ht="12.75" hidden="1">
      <c r="A37" s="3">
        <v>35</v>
      </c>
      <c r="B37" s="17">
        <f>prezentace!B38</f>
        <v>0</v>
      </c>
      <c r="C37" s="5">
        <v>0</v>
      </c>
      <c r="D37" s="24">
        <v>0.247164351851852</v>
      </c>
      <c r="E37" s="24">
        <v>0</v>
      </c>
      <c r="F37" s="3">
        <f>RANK(D37,D3:D55,1)</f>
        <v>30</v>
      </c>
      <c r="G37" s="25">
        <v>999</v>
      </c>
      <c r="H37" s="24">
        <v>0</v>
      </c>
      <c r="I37" s="3">
        <f>RANK(G37,G3:G55,1)</f>
        <v>30</v>
      </c>
      <c r="J37" s="25">
        <v>999</v>
      </c>
      <c r="K37" s="24">
        <v>0</v>
      </c>
      <c r="L37" s="3">
        <f>RANK(J37,J3:J55,1)</f>
        <v>30</v>
      </c>
      <c r="M37" s="24">
        <v>0.247164351851852</v>
      </c>
      <c r="N37" s="24">
        <v>0</v>
      </c>
      <c r="O37" s="3">
        <f>RANK(M37,M3:M55,1)</f>
        <v>19</v>
      </c>
      <c r="P37" s="24">
        <v>0.247164351851852</v>
      </c>
      <c r="Q37" s="24">
        <v>0</v>
      </c>
      <c r="R37" s="3">
        <f>RANK(P37,P3:P37,1)</f>
        <v>29</v>
      </c>
      <c r="S37" s="24">
        <v>0.247164351851852</v>
      </c>
      <c r="T37" s="24">
        <v>0</v>
      </c>
      <c r="U37" s="3">
        <f>RANK(S37,S3:S55,1)</f>
        <v>30</v>
      </c>
      <c r="V37" s="25">
        <v>999</v>
      </c>
      <c r="W37" s="24">
        <v>0</v>
      </c>
      <c r="X37" s="3">
        <f>RANK(V37,V3:V55,1)</f>
        <v>30</v>
      </c>
      <c r="Y37" s="25">
        <v>999</v>
      </c>
      <c r="Z37" s="24">
        <v>0</v>
      </c>
      <c r="AA37" s="3">
        <f>RANK(Y37,Y3:Y55,1)</f>
        <v>30</v>
      </c>
      <c r="AB37" s="47">
        <v>999</v>
      </c>
      <c r="AC37" s="24">
        <v>0</v>
      </c>
      <c r="AD37" s="3">
        <f>RANK(AB37,AB3:AB55,1)</f>
        <v>30</v>
      </c>
      <c r="AE37" s="24">
        <v>0.247164351851852</v>
      </c>
      <c r="AF37" s="24">
        <v>0</v>
      </c>
      <c r="AG37" s="6">
        <f>RANK(AE37,AE3:AE55,1)</f>
        <v>30</v>
      </c>
      <c r="AH37" s="24">
        <v>0.247164351851852</v>
      </c>
      <c r="AI37" s="24">
        <v>0</v>
      </c>
      <c r="AJ37" s="3">
        <f>RANK(AH37,AH3:AH37,1)</f>
        <v>1</v>
      </c>
      <c r="AK37" s="25">
        <v>999</v>
      </c>
      <c r="AL37" s="24">
        <v>0</v>
      </c>
      <c r="AM37" s="3">
        <f>RANK(AK37,AK3:AK55,1)</f>
        <v>30</v>
      </c>
      <c r="AN37" s="24">
        <v>0.247164351851852</v>
      </c>
      <c r="AO37" s="24">
        <v>0</v>
      </c>
      <c r="AP37" s="3">
        <f>RANK(AN37,AN3:AN55,1)</f>
        <v>30</v>
      </c>
      <c r="AQ37" s="24">
        <v>0.247164351851852</v>
      </c>
      <c r="AR37" s="24">
        <f t="shared" si="0"/>
        <v>0.247164351851852</v>
      </c>
      <c r="AS37" s="3">
        <f>RANK(AR37,AR3:AR37,1)</f>
        <v>30</v>
      </c>
      <c r="AT37" s="3">
        <f t="shared" si="1"/>
        <v>379</v>
      </c>
      <c r="AU37" s="3">
        <f>RANK(AT37,AT3:AT37,1)</f>
        <v>30</v>
      </c>
    </row>
    <row r="38" spans="1:47" ht="12.75" hidden="1">
      <c r="A38" s="9">
        <v>36</v>
      </c>
      <c r="B38" s="18">
        <f>prezentace!B39</f>
        <v>0</v>
      </c>
      <c r="C38" s="8">
        <v>0</v>
      </c>
      <c r="D38" s="23">
        <v>0.247164351851852</v>
      </c>
      <c r="E38" s="23">
        <v>0</v>
      </c>
      <c r="F38" s="9">
        <f>RANK(D38,D3:D55,1)</f>
        <v>30</v>
      </c>
      <c r="G38" s="26">
        <v>999</v>
      </c>
      <c r="H38" s="23">
        <v>0</v>
      </c>
      <c r="I38" s="9">
        <f>RANK(G38,G3:G55,1)</f>
        <v>30</v>
      </c>
      <c r="J38" s="26">
        <v>999</v>
      </c>
      <c r="K38" s="23">
        <v>0</v>
      </c>
      <c r="L38" s="3">
        <f>RANK(J38,J3:J55,1)</f>
        <v>30</v>
      </c>
      <c r="M38" s="23">
        <v>0.247164351851852</v>
      </c>
      <c r="N38" s="23">
        <v>0</v>
      </c>
      <c r="O38" s="3">
        <f>RANK(M38,M3:M55,1)</f>
        <v>19</v>
      </c>
      <c r="P38" s="23">
        <v>0.247164351851852</v>
      </c>
      <c r="Q38" s="23">
        <v>0</v>
      </c>
      <c r="R38" s="3">
        <f>RANK(P38,P3:P55,1)</f>
        <v>29</v>
      </c>
      <c r="S38" s="23">
        <v>0.247164351851852</v>
      </c>
      <c r="T38" s="23">
        <v>0</v>
      </c>
      <c r="U38" s="3">
        <f>RANK(S38,S3:S55,1)</f>
        <v>30</v>
      </c>
      <c r="V38" s="26">
        <v>999</v>
      </c>
      <c r="W38" s="23">
        <v>0</v>
      </c>
      <c r="X38" s="9">
        <f>RANK(V38,V3:V55,1)</f>
        <v>30</v>
      </c>
      <c r="Y38" s="26">
        <v>999</v>
      </c>
      <c r="Z38" s="23">
        <v>0</v>
      </c>
      <c r="AA38" s="9">
        <f>RANK(Y38,Y3:Y55,1)</f>
        <v>30</v>
      </c>
      <c r="AB38" s="48">
        <v>999</v>
      </c>
      <c r="AC38" s="23">
        <v>0</v>
      </c>
      <c r="AD38" s="9">
        <f>RANK(AB38,AB3:AB55,1)</f>
        <v>30</v>
      </c>
      <c r="AE38" s="23">
        <v>0.247164351851852</v>
      </c>
      <c r="AF38" s="23">
        <v>0</v>
      </c>
      <c r="AG38" s="10">
        <f>RANK(AE38,AE3:AE55,1)</f>
        <v>30</v>
      </c>
      <c r="AH38" s="23">
        <v>0.247164351851852</v>
      </c>
      <c r="AI38" s="23">
        <v>0</v>
      </c>
      <c r="AJ38" s="9">
        <f>RANK(AH38,AH5:AH39,1)</f>
        <v>1</v>
      </c>
      <c r="AK38" s="26">
        <v>999</v>
      </c>
      <c r="AL38" s="23">
        <v>0</v>
      </c>
      <c r="AM38" s="9">
        <f>RANK(AK38,AK3:AK55,1)</f>
        <v>30</v>
      </c>
      <c r="AN38" s="23">
        <v>0.247164351851852</v>
      </c>
      <c r="AO38" s="23">
        <v>0</v>
      </c>
      <c r="AP38" s="9">
        <f>RANK(AN38,AN3:AN55,1)</f>
        <v>30</v>
      </c>
      <c r="AQ38" s="23">
        <v>0.247164351851852</v>
      </c>
      <c r="AR38" s="23">
        <f aca="true" t="shared" si="2" ref="AR38:AR52">SUM(AQ38-C38-E38-H38-K38-N38-Q38-T38-W38-Z38-AC38-AF38-AI38-AL38-AO38)</f>
        <v>0.247164351851852</v>
      </c>
      <c r="AS38" s="9">
        <f>RANK(AR38,AR3:AR55,1)</f>
        <v>30</v>
      </c>
      <c r="AT38" s="9">
        <f aca="true" t="shared" si="3" ref="AT38:AT52">SUM(F38,I38,L38,,O38,R38,U38,X38,AA38,AD38,AG38,AJ38,AM38,AS38,AP38)</f>
        <v>379</v>
      </c>
      <c r="AU38" s="9">
        <f>RANK(AT38,AT3:AT55,1)</f>
        <v>45</v>
      </c>
    </row>
    <row r="39" spans="1:47" ht="12.75" hidden="1">
      <c r="A39" s="3">
        <v>37</v>
      </c>
      <c r="B39" s="17">
        <f>prezentace!B40</f>
        <v>0</v>
      </c>
      <c r="C39" s="5">
        <v>0</v>
      </c>
      <c r="D39" s="24">
        <v>0.247164351851852</v>
      </c>
      <c r="E39" s="24">
        <v>0</v>
      </c>
      <c r="F39" s="3">
        <f>RANK(D39,D3:D55,1)</f>
        <v>30</v>
      </c>
      <c r="G39" s="25">
        <v>999</v>
      </c>
      <c r="H39" s="24">
        <v>0</v>
      </c>
      <c r="I39" s="3">
        <f>RANK(G39,G3:G55,1)</f>
        <v>30</v>
      </c>
      <c r="J39" s="25">
        <v>999</v>
      </c>
      <c r="K39" s="24">
        <v>0</v>
      </c>
      <c r="L39" s="3">
        <f>RANK(J39,J3:J55,1)</f>
        <v>30</v>
      </c>
      <c r="M39" s="24">
        <v>0.247164351851852</v>
      </c>
      <c r="N39" s="24">
        <v>0</v>
      </c>
      <c r="O39" s="3">
        <f>RANK(M39,M3:M55,1)</f>
        <v>19</v>
      </c>
      <c r="P39" s="24">
        <v>0.247164351851852</v>
      </c>
      <c r="Q39" s="24">
        <v>0</v>
      </c>
      <c r="R39" s="3">
        <f>RANK(P39,P3:P55,1)</f>
        <v>29</v>
      </c>
      <c r="S39" s="24">
        <v>0.247164351851852</v>
      </c>
      <c r="T39" s="24">
        <v>0</v>
      </c>
      <c r="U39" s="3">
        <f>RANK(S39,S3:S55,1)</f>
        <v>30</v>
      </c>
      <c r="V39" s="25">
        <v>999</v>
      </c>
      <c r="W39" s="24">
        <v>0</v>
      </c>
      <c r="X39" s="3">
        <f>RANK(V39,V3:V55,1)</f>
        <v>30</v>
      </c>
      <c r="Y39" s="25">
        <v>999</v>
      </c>
      <c r="Z39" s="24">
        <v>0</v>
      </c>
      <c r="AA39" s="3">
        <f>RANK(Y39,Y3:Y55,1)</f>
        <v>30</v>
      </c>
      <c r="AB39" s="47">
        <v>999</v>
      </c>
      <c r="AC39" s="24">
        <v>0</v>
      </c>
      <c r="AD39" s="3">
        <f>RANK(AB39,AB3:AB55,1)</f>
        <v>30</v>
      </c>
      <c r="AE39" s="24">
        <v>0.247164351851852</v>
      </c>
      <c r="AF39" s="24">
        <v>0</v>
      </c>
      <c r="AG39" s="6">
        <f>RANK(AE39,AE3:AE55,1)</f>
        <v>30</v>
      </c>
      <c r="AH39" s="24">
        <v>0.247164351851852</v>
      </c>
      <c r="AI39" s="24">
        <v>0</v>
      </c>
      <c r="AJ39" s="3">
        <f>RANK(AH39,AH5:AH39,1)</f>
        <v>1</v>
      </c>
      <c r="AK39" s="25">
        <v>999</v>
      </c>
      <c r="AL39" s="24">
        <v>0</v>
      </c>
      <c r="AM39" s="3">
        <f>RANK(AK39,AK3:AK55,1)</f>
        <v>30</v>
      </c>
      <c r="AN39" s="24">
        <v>0.247164351851852</v>
      </c>
      <c r="AO39" s="24">
        <v>0</v>
      </c>
      <c r="AP39" s="3">
        <f>RANK(AN39,AN3:AN55,1)</f>
        <v>30</v>
      </c>
      <c r="AQ39" s="24">
        <v>0.247164351851852</v>
      </c>
      <c r="AR39" s="24">
        <f t="shared" si="2"/>
        <v>0.247164351851852</v>
      </c>
      <c r="AS39" s="3">
        <f>RANK(AR39,AR3:AR55,1)</f>
        <v>30</v>
      </c>
      <c r="AT39" s="3">
        <f t="shared" si="3"/>
        <v>379</v>
      </c>
      <c r="AU39" s="3">
        <f>RANK(AT39,AT3:AT55,1)</f>
        <v>45</v>
      </c>
    </row>
    <row r="40" spans="1:47" ht="12.75" hidden="1">
      <c r="A40" s="9">
        <v>38</v>
      </c>
      <c r="B40" s="18">
        <f>prezentace!B41</f>
        <v>0</v>
      </c>
      <c r="C40" s="8">
        <v>0</v>
      </c>
      <c r="D40" s="23">
        <v>0.247164351851852</v>
      </c>
      <c r="E40" s="23">
        <v>0</v>
      </c>
      <c r="F40" s="9">
        <f>RANK(D40,D3:D55,1)</f>
        <v>30</v>
      </c>
      <c r="G40" s="26">
        <v>999</v>
      </c>
      <c r="H40" s="23">
        <v>0</v>
      </c>
      <c r="I40" s="9">
        <f>RANK(G40,G3:G55,1)</f>
        <v>30</v>
      </c>
      <c r="J40" s="26">
        <v>999</v>
      </c>
      <c r="K40" s="23">
        <v>0</v>
      </c>
      <c r="L40" s="3">
        <f>RANK(J40,J3:J55,1)</f>
        <v>30</v>
      </c>
      <c r="M40" s="23">
        <v>0.247164351851852</v>
      </c>
      <c r="N40" s="23">
        <v>0</v>
      </c>
      <c r="O40" s="3">
        <f>RANK(M40,M3:M55,1)</f>
        <v>19</v>
      </c>
      <c r="P40" s="23">
        <v>0.247164351851852</v>
      </c>
      <c r="Q40" s="23">
        <v>0</v>
      </c>
      <c r="R40" s="3">
        <f>RANK(P40,P3:P55,1)</f>
        <v>29</v>
      </c>
      <c r="S40" s="23">
        <v>0.247164351851852</v>
      </c>
      <c r="T40" s="23">
        <v>0</v>
      </c>
      <c r="U40" s="3">
        <f>RANK(S40,S3:S55,1)</f>
        <v>30</v>
      </c>
      <c r="V40" s="26">
        <v>999</v>
      </c>
      <c r="W40" s="23">
        <v>0</v>
      </c>
      <c r="X40" s="9">
        <f>RANK(V40,V3:V55,1)</f>
        <v>30</v>
      </c>
      <c r="Y40" s="26">
        <v>999</v>
      </c>
      <c r="Z40" s="23">
        <v>0</v>
      </c>
      <c r="AA40" s="9">
        <f>RANK(Y40,Y3:Y55,1)</f>
        <v>30</v>
      </c>
      <c r="AB40" s="48">
        <v>999</v>
      </c>
      <c r="AC40" s="23">
        <v>0</v>
      </c>
      <c r="AD40" s="9">
        <f>RANK(AB40,AB3:AB55,1)</f>
        <v>30</v>
      </c>
      <c r="AE40" s="23">
        <v>0.247164351851852</v>
      </c>
      <c r="AF40" s="23">
        <v>0</v>
      </c>
      <c r="AG40" s="10">
        <f>RANK(AE40,AE3:AE55,1)</f>
        <v>30</v>
      </c>
      <c r="AH40" s="23">
        <v>0.247164351851852</v>
      </c>
      <c r="AI40" s="23">
        <v>0</v>
      </c>
      <c r="AJ40" s="9">
        <f>RANK(AH40,AH7:AH41,1)</f>
        <v>1</v>
      </c>
      <c r="AK40" s="26">
        <v>999</v>
      </c>
      <c r="AL40" s="23">
        <v>0</v>
      </c>
      <c r="AM40" s="9">
        <f>RANK(AK40,AK3:AK55,1)</f>
        <v>30</v>
      </c>
      <c r="AN40" s="23">
        <v>0.247164351851852</v>
      </c>
      <c r="AO40" s="23">
        <v>0</v>
      </c>
      <c r="AP40" s="9">
        <f>RANK(AN40,AN3:AN55,1)</f>
        <v>30</v>
      </c>
      <c r="AQ40" s="23">
        <v>0.247164351851852</v>
      </c>
      <c r="AR40" s="23">
        <f t="shared" si="2"/>
        <v>0.247164351851852</v>
      </c>
      <c r="AS40" s="9">
        <f>RANK(AR40,AR3:AR55,1)</f>
        <v>30</v>
      </c>
      <c r="AT40" s="9">
        <f t="shared" si="3"/>
        <v>379</v>
      </c>
      <c r="AU40" s="9">
        <f>RANK(AT40,AT7:AT41,1)</f>
        <v>27</v>
      </c>
    </row>
    <row r="41" spans="1:47" ht="12.75" hidden="1">
      <c r="A41" s="3">
        <v>39</v>
      </c>
      <c r="B41" s="17">
        <f>prezentace!B42</f>
        <v>0</v>
      </c>
      <c r="C41" s="5">
        <v>0</v>
      </c>
      <c r="D41" s="24">
        <v>0.247164351851852</v>
      </c>
      <c r="E41" s="24">
        <v>0</v>
      </c>
      <c r="F41" s="3">
        <f>RANK(D41,D3:D55,1)</f>
        <v>30</v>
      </c>
      <c r="G41" s="25">
        <v>999</v>
      </c>
      <c r="H41" s="24">
        <v>0</v>
      </c>
      <c r="I41" s="3">
        <f>RANK(G41,G3:G55,1)</f>
        <v>30</v>
      </c>
      <c r="J41" s="25">
        <v>999</v>
      </c>
      <c r="K41" s="24">
        <v>0</v>
      </c>
      <c r="L41" s="3">
        <f>RANK(J41,J3:J55,1)</f>
        <v>30</v>
      </c>
      <c r="M41" s="24">
        <v>0.247164351851852</v>
      </c>
      <c r="N41" s="24">
        <v>0</v>
      </c>
      <c r="O41" s="3">
        <f>RANK(M41,M3:M55,1)</f>
        <v>19</v>
      </c>
      <c r="P41" s="24">
        <v>0.247164351851852</v>
      </c>
      <c r="Q41" s="24">
        <v>0</v>
      </c>
      <c r="R41" s="3">
        <f>RANK(P41,P3:P55,1)</f>
        <v>29</v>
      </c>
      <c r="S41" s="24">
        <v>0.247164351851852</v>
      </c>
      <c r="T41" s="24">
        <v>0</v>
      </c>
      <c r="U41" s="3">
        <f>RANK(S41,S3:S55,1)</f>
        <v>30</v>
      </c>
      <c r="V41" s="25">
        <v>999</v>
      </c>
      <c r="W41" s="24">
        <v>0</v>
      </c>
      <c r="X41" s="3">
        <f>RANK(V41,V3:V55,1)</f>
        <v>30</v>
      </c>
      <c r="Y41" s="25">
        <v>999</v>
      </c>
      <c r="Z41" s="24">
        <v>0</v>
      </c>
      <c r="AA41" s="3">
        <f>RANK(Y41,Y3:Y55,1)</f>
        <v>30</v>
      </c>
      <c r="AB41" s="47">
        <v>999</v>
      </c>
      <c r="AC41" s="24">
        <v>0</v>
      </c>
      <c r="AD41" s="3">
        <f>RANK(AB41,AB3:AB55,1)</f>
        <v>30</v>
      </c>
      <c r="AE41" s="24">
        <v>0.247164351851852</v>
      </c>
      <c r="AF41" s="24">
        <v>0</v>
      </c>
      <c r="AG41" s="6">
        <f>RANK(AE41,AE3:AE55,1)</f>
        <v>30</v>
      </c>
      <c r="AH41" s="24">
        <v>0.247164351851852</v>
      </c>
      <c r="AI41" s="24">
        <v>0</v>
      </c>
      <c r="AJ41" s="3">
        <f>RANK(AH41,AH7:AH41,1)</f>
        <v>1</v>
      </c>
      <c r="AK41" s="25">
        <v>999</v>
      </c>
      <c r="AL41" s="24">
        <v>0</v>
      </c>
      <c r="AM41" s="3">
        <f>RANK(AK41,AK3:AK55,1)</f>
        <v>30</v>
      </c>
      <c r="AN41" s="24">
        <v>0.247164351851852</v>
      </c>
      <c r="AO41" s="24">
        <v>0</v>
      </c>
      <c r="AP41" s="3">
        <f>RANK(AN41,AN3:AN55,1)</f>
        <v>30</v>
      </c>
      <c r="AQ41" s="24">
        <v>0.247164351851852</v>
      </c>
      <c r="AR41" s="24">
        <f t="shared" si="2"/>
        <v>0.247164351851852</v>
      </c>
      <c r="AS41" s="3">
        <f>RANK(AR41,AR7:AR41,1)</f>
        <v>26</v>
      </c>
      <c r="AT41" s="3">
        <f t="shared" si="3"/>
        <v>375</v>
      </c>
      <c r="AU41" s="3">
        <f>RANK(AT41,AT7:AT41,1)</f>
        <v>26</v>
      </c>
    </row>
    <row r="42" spans="1:47" ht="12.75" hidden="1">
      <c r="A42" s="9">
        <v>40</v>
      </c>
      <c r="B42" s="18">
        <f>prezentace!B43</f>
        <v>0</v>
      </c>
      <c r="C42" s="8">
        <v>0</v>
      </c>
      <c r="D42" s="23">
        <v>0.247164351851852</v>
      </c>
      <c r="E42" s="23">
        <v>0</v>
      </c>
      <c r="F42" s="9">
        <f>RANK(D42,D3:D55,1)</f>
        <v>30</v>
      </c>
      <c r="G42" s="26">
        <v>999</v>
      </c>
      <c r="H42" s="23">
        <v>0</v>
      </c>
      <c r="I42" s="9">
        <f>RANK(G42,G3:G55,1)</f>
        <v>30</v>
      </c>
      <c r="J42" s="26">
        <v>999</v>
      </c>
      <c r="K42" s="23">
        <v>0</v>
      </c>
      <c r="L42" s="3">
        <f>RANK(J42,J3:J55,1)</f>
        <v>30</v>
      </c>
      <c r="M42" s="23">
        <v>0.247164351851852</v>
      </c>
      <c r="N42" s="23">
        <v>0</v>
      </c>
      <c r="O42" s="3">
        <f>RANK(M42,M3:M55,1)</f>
        <v>19</v>
      </c>
      <c r="P42" s="23">
        <v>0.247164351851852</v>
      </c>
      <c r="Q42" s="23">
        <v>0</v>
      </c>
      <c r="R42" s="3">
        <f>RANK(P42,P9:P43,1)</f>
        <v>23</v>
      </c>
      <c r="S42" s="23">
        <v>0.247164351851852</v>
      </c>
      <c r="T42" s="23">
        <v>0</v>
      </c>
      <c r="U42" s="3">
        <f>RANK(S42,S3:S55,1)</f>
        <v>30</v>
      </c>
      <c r="V42" s="26">
        <v>999</v>
      </c>
      <c r="W42" s="23">
        <v>0</v>
      </c>
      <c r="X42" s="9">
        <f>RANK(V42,V3:V55,1)</f>
        <v>30</v>
      </c>
      <c r="Y42" s="26">
        <v>999</v>
      </c>
      <c r="Z42" s="23">
        <v>0</v>
      </c>
      <c r="AA42" s="9">
        <f>RANK(Y42,Y3:Y55,1)</f>
        <v>30</v>
      </c>
      <c r="AB42" s="48">
        <v>999</v>
      </c>
      <c r="AC42" s="23">
        <v>0</v>
      </c>
      <c r="AD42" s="9">
        <f>RANK(AB42,AB3:AB55,1)</f>
        <v>30</v>
      </c>
      <c r="AE42" s="23">
        <v>0.247164351851852</v>
      </c>
      <c r="AF42" s="23">
        <v>0</v>
      </c>
      <c r="AG42" s="10">
        <f>RANK(AE42,AE3:AE55,1)</f>
        <v>30</v>
      </c>
      <c r="AH42" s="23">
        <v>0.247164351851852</v>
      </c>
      <c r="AI42" s="23">
        <v>0</v>
      </c>
      <c r="AJ42" s="9">
        <f>RANK(AH42,AH9:AH43,1)</f>
        <v>1</v>
      </c>
      <c r="AK42" s="26">
        <v>999</v>
      </c>
      <c r="AL42" s="23">
        <v>0</v>
      </c>
      <c r="AM42" s="9">
        <f>RANK(AK42,AK3:AK55,1)</f>
        <v>30</v>
      </c>
      <c r="AN42" s="23">
        <v>0.247164351851852</v>
      </c>
      <c r="AO42" s="23">
        <v>0</v>
      </c>
      <c r="AP42" s="9">
        <f>RANK(AN42,AN3:AN55,1)</f>
        <v>30</v>
      </c>
      <c r="AQ42" s="23">
        <v>0.247164351851852</v>
      </c>
      <c r="AR42" s="23">
        <f t="shared" si="2"/>
        <v>0.247164351851852</v>
      </c>
      <c r="AS42" s="9">
        <f>RANK(AR42,AR9:AR43,1)</f>
        <v>24</v>
      </c>
      <c r="AT42" s="9">
        <f t="shared" si="3"/>
        <v>367</v>
      </c>
      <c r="AU42" s="9">
        <f>RANK(AT42,AT9:AT43,1)</f>
        <v>24</v>
      </c>
    </row>
    <row r="43" spans="1:47" ht="12.75" hidden="1">
      <c r="A43" s="3">
        <v>41</v>
      </c>
      <c r="B43" s="17">
        <f>prezentace!B44</f>
        <v>0</v>
      </c>
      <c r="C43" s="5">
        <v>0</v>
      </c>
      <c r="D43" s="24">
        <v>0.247164351851852</v>
      </c>
      <c r="E43" s="24">
        <v>0</v>
      </c>
      <c r="F43" s="3">
        <f>RANK(D43,D3:D55,1)</f>
        <v>30</v>
      </c>
      <c r="G43" s="25">
        <v>999</v>
      </c>
      <c r="H43" s="24">
        <v>0</v>
      </c>
      <c r="I43" s="3">
        <f>RANK(G43,G3:G55,1)</f>
        <v>30</v>
      </c>
      <c r="J43" s="25">
        <v>999</v>
      </c>
      <c r="K43" s="24">
        <v>0</v>
      </c>
      <c r="L43" s="3">
        <f>RANK(J43,J3:J55,1)</f>
        <v>30</v>
      </c>
      <c r="M43" s="24">
        <v>0.247164351851852</v>
      </c>
      <c r="N43" s="24">
        <v>0</v>
      </c>
      <c r="O43" s="3">
        <f>RANK(M43,M3:M55,1)</f>
        <v>19</v>
      </c>
      <c r="P43" s="24">
        <v>0.247164351851852</v>
      </c>
      <c r="Q43" s="24">
        <v>0</v>
      </c>
      <c r="R43" s="3">
        <f>RANK(P43,P9:P43,1)</f>
        <v>23</v>
      </c>
      <c r="S43" s="24">
        <v>0.247164351851852</v>
      </c>
      <c r="T43" s="24">
        <v>0</v>
      </c>
      <c r="U43" s="3">
        <f>RANK(S43,S3:S55,1)</f>
        <v>30</v>
      </c>
      <c r="V43" s="25">
        <v>999</v>
      </c>
      <c r="W43" s="24">
        <v>0</v>
      </c>
      <c r="X43" s="3">
        <f>RANK(V43,V3:V55,1)</f>
        <v>30</v>
      </c>
      <c r="Y43" s="25">
        <v>999</v>
      </c>
      <c r="Z43" s="24">
        <v>0</v>
      </c>
      <c r="AA43" s="3">
        <f>RANK(Y43,Y3:Y55,1)</f>
        <v>30</v>
      </c>
      <c r="AB43" s="47">
        <v>999</v>
      </c>
      <c r="AC43" s="24">
        <v>0</v>
      </c>
      <c r="AD43" s="3">
        <f>RANK(AB43,AB3:AB55,1)</f>
        <v>30</v>
      </c>
      <c r="AE43" s="24">
        <v>0.247164351851852</v>
      </c>
      <c r="AF43" s="24">
        <v>0</v>
      </c>
      <c r="AG43" s="6">
        <f>RANK(AE43,AE3:AE55,1)</f>
        <v>30</v>
      </c>
      <c r="AH43" s="24">
        <v>0.247164351851852</v>
      </c>
      <c r="AI43" s="24">
        <v>0</v>
      </c>
      <c r="AJ43" s="3">
        <f>RANK(AH43,AH9:AH43,1)</f>
        <v>1</v>
      </c>
      <c r="AK43" s="25">
        <v>999</v>
      </c>
      <c r="AL43" s="24">
        <v>0</v>
      </c>
      <c r="AM43" s="3">
        <f>RANK(AK43,AK3:AK55,1)</f>
        <v>30</v>
      </c>
      <c r="AN43" s="24">
        <v>0.247164351851852</v>
      </c>
      <c r="AO43" s="24">
        <v>0</v>
      </c>
      <c r="AP43" s="3">
        <f>RANK(AN43,AN3:AN55,1)</f>
        <v>30</v>
      </c>
      <c r="AQ43" s="24">
        <v>0.247164351851852</v>
      </c>
      <c r="AR43" s="24">
        <f t="shared" si="2"/>
        <v>0.247164351851852</v>
      </c>
      <c r="AS43" s="3">
        <f>RANK(AR43,AR9:AR43,1)</f>
        <v>24</v>
      </c>
      <c r="AT43" s="3">
        <f t="shared" si="3"/>
        <v>367</v>
      </c>
      <c r="AU43" s="3">
        <f>RANK(AT43,AT9:AT43,1)</f>
        <v>24</v>
      </c>
    </row>
    <row r="44" spans="1:47" ht="12.75" hidden="1">
      <c r="A44" s="9">
        <v>42</v>
      </c>
      <c r="B44" s="18">
        <f>prezentace!B45</f>
        <v>0</v>
      </c>
      <c r="C44" s="8">
        <v>0</v>
      </c>
      <c r="D44" s="23">
        <v>0.247164351851852</v>
      </c>
      <c r="E44" s="23">
        <v>0</v>
      </c>
      <c r="F44" s="9">
        <f>RANK(D44,D3:D55,1)</f>
        <v>30</v>
      </c>
      <c r="G44" s="26">
        <v>999</v>
      </c>
      <c r="H44" s="23">
        <v>0</v>
      </c>
      <c r="I44" s="9">
        <f>RANK(G44,G3:G55,1)</f>
        <v>30</v>
      </c>
      <c r="J44" s="26">
        <v>999</v>
      </c>
      <c r="K44" s="23">
        <v>0</v>
      </c>
      <c r="L44" s="3">
        <f>RANK(J44,J3:J55,1)</f>
        <v>30</v>
      </c>
      <c r="M44" s="23">
        <v>0.247164351851852</v>
      </c>
      <c r="N44" s="23">
        <v>0</v>
      </c>
      <c r="O44" s="3">
        <f>RANK(M44,M3:M55,1)</f>
        <v>19</v>
      </c>
      <c r="P44" s="23">
        <v>0.247164351851852</v>
      </c>
      <c r="Q44" s="23">
        <v>0</v>
      </c>
      <c r="R44" s="3">
        <f>RANK(P44,P11:P45,1)</f>
        <v>21</v>
      </c>
      <c r="S44" s="23">
        <v>0.247164351851852</v>
      </c>
      <c r="T44" s="23">
        <v>0</v>
      </c>
      <c r="U44" s="3">
        <f>RANK(S44,S3:S55,1)</f>
        <v>30</v>
      </c>
      <c r="V44" s="26">
        <v>999</v>
      </c>
      <c r="W44" s="23">
        <v>0</v>
      </c>
      <c r="X44" s="9">
        <f>RANK(V44,V3:V55,1)</f>
        <v>30</v>
      </c>
      <c r="Y44" s="26">
        <v>999</v>
      </c>
      <c r="Z44" s="23">
        <v>0</v>
      </c>
      <c r="AA44" s="9">
        <f>RANK(Y44,Y3:Y55,1)</f>
        <v>30</v>
      </c>
      <c r="AB44" s="48">
        <v>999</v>
      </c>
      <c r="AC44" s="23">
        <v>0</v>
      </c>
      <c r="AD44" s="9">
        <f>RANK(AB44,AB3:AB55,1)</f>
        <v>30</v>
      </c>
      <c r="AE44" s="23">
        <v>0.247164351851852</v>
      </c>
      <c r="AF44" s="23">
        <v>0</v>
      </c>
      <c r="AG44" s="10">
        <f>RANK(AE44,AE3:AE55,1)</f>
        <v>30</v>
      </c>
      <c r="AH44" s="23">
        <v>0.247164351851852</v>
      </c>
      <c r="AI44" s="23">
        <v>0</v>
      </c>
      <c r="AJ44" s="9">
        <f>RANK(AH44,AH11:AH45,1)</f>
        <v>1</v>
      </c>
      <c r="AK44" s="26">
        <v>999</v>
      </c>
      <c r="AL44" s="23">
        <v>0</v>
      </c>
      <c r="AM44" s="9">
        <f>RANK(AK44,AK3:AK55,1)</f>
        <v>30</v>
      </c>
      <c r="AN44" s="23">
        <v>0.247164351851852</v>
      </c>
      <c r="AO44" s="23">
        <v>0</v>
      </c>
      <c r="AP44" s="9">
        <f>RANK(AN44,AN11:AN45,1)</f>
        <v>22</v>
      </c>
      <c r="AQ44" s="23">
        <v>0.247164351851852</v>
      </c>
      <c r="AR44" s="23">
        <f t="shared" si="2"/>
        <v>0.247164351851852</v>
      </c>
      <c r="AS44" s="9">
        <f>RANK(AR44,AR11:AR45,1)</f>
        <v>22</v>
      </c>
      <c r="AT44" s="9">
        <f t="shared" si="3"/>
        <v>355</v>
      </c>
      <c r="AU44" s="9">
        <f>RANK(AT44,AT11:AT45,1)</f>
        <v>22</v>
      </c>
    </row>
    <row r="45" spans="1:47" ht="12.75" hidden="1">
      <c r="A45" s="3">
        <v>43</v>
      </c>
      <c r="B45" s="17">
        <f>prezentace!B46</f>
        <v>0</v>
      </c>
      <c r="C45" s="5">
        <v>0</v>
      </c>
      <c r="D45" s="24">
        <v>0.247164351851852</v>
      </c>
      <c r="E45" s="24">
        <v>0</v>
      </c>
      <c r="F45" s="3">
        <f>RANK(D45,D3:D55,1)</f>
        <v>30</v>
      </c>
      <c r="G45" s="25">
        <v>999</v>
      </c>
      <c r="H45" s="24">
        <v>0</v>
      </c>
      <c r="I45" s="3">
        <f>RANK(G45,G3:G55,1)</f>
        <v>30</v>
      </c>
      <c r="J45" s="25">
        <v>999</v>
      </c>
      <c r="K45" s="24">
        <v>0</v>
      </c>
      <c r="L45" s="3">
        <f>RANK(J45,J3:J55,1)</f>
        <v>30</v>
      </c>
      <c r="M45" s="24">
        <v>0.247164351851852</v>
      </c>
      <c r="N45" s="24">
        <v>0</v>
      </c>
      <c r="O45" s="3">
        <f>RANK(M45,M3:M55,1)</f>
        <v>19</v>
      </c>
      <c r="P45" s="24">
        <v>0.247164351851852</v>
      </c>
      <c r="Q45" s="24">
        <v>0</v>
      </c>
      <c r="R45" s="3">
        <f>RANK(P45,P11:P45,1)</f>
        <v>21</v>
      </c>
      <c r="S45" s="24">
        <v>0.247164351851852</v>
      </c>
      <c r="T45" s="24">
        <v>0</v>
      </c>
      <c r="U45" s="3">
        <f>RANK(S45,S3:S55,1)</f>
        <v>30</v>
      </c>
      <c r="V45" s="25">
        <v>999</v>
      </c>
      <c r="W45" s="24">
        <v>0</v>
      </c>
      <c r="X45" s="3">
        <f>RANK(V45,V3:V55,1)</f>
        <v>30</v>
      </c>
      <c r="Y45" s="25">
        <v>999</v>
      </c>
      <c r="Z45" s="24">
        <v>0</v>
      </c>
      <c r="AA45" s="3">
        <f>RANK(Y45,Y3:Y55,1)</f>
        <v>30</v>
      </c>
      <c r="AB45" s="47">
        <v>999</v>
      </c>
      <c r="AC45" s="24">
        <v>0</v>
      </c>
      <c r="AD45" s="3">
        <f>RANK(AB45,AB3:AB55,1)</f>
        <v>30</v>
      </c>
      <c r="AE45" s="24">
        <v>0.247164351851852</v>
      </c>
      <c r="AF45" s="24">
        <v>0</v>
      </c>
      <c r="AG45" s="6">
        <f>RANK(AE45,AE3:AE55,1)</f>
        <v>30</v>
      </c>
      <c r="AH45" s="24">
        <v>0.247164351851852</v>
      </c>
      <c r="AI45" s="24">
        <v>0</v>
      </c>
      <c r="AJ45" s="3">
        <f>RANK(AH45,AH11:AH45,1)</f>
        <v>1</v>
      </c>
      <c r="AK45" s="25">
        <v>999</v>
      </c>
      <c r="AL45" s="24">
        <v>0</v>
      </c>
      <c r="AM45" s="3">
        <f>RANK(AK45,AK3:AK55,1)</f>
        <v>30</v>
      </c>
      <c r="AN45" s="24">
        <v>0.247164351851852</v>
      </c>
      <c r="AO45" s="24">
        <v>0</v>
      </c>
      <c r="AP45" s="3">
        <f>RANK(AN45,AN11:AN45,1)</f>
        <v>22</v>
      </c>
      <c r="AQ45" s="24">
        <v>0.247164351851852</v>
      </c>
      <c r="AR45" s="24">
        <f t="shared" si="2"/>
        <v>0.247164351851852</v>
      </c>
      <c r="AS45" s="3">
        <f>RANK(AR45,AR11:AR45,1)</f>
        <v>22</v>
      </c>
      <c r="AT45" s="3">
        <f t="shared" si="3"/>
        <v>355</v>
      </c>
      <c r="AU45" s="3">
        <f>RANK(AT45,AT11:AT45,1)</f>
        <v>22</v>
      </c>
    </row>
    <row r="46" spans="1:47" ht="12.75" hidden="1">
      <c r="A46" s="9">
        <v>44</v>
      </c>
      <c r="B46" s="18">
        <f>prezentace!B47</f>
        <v>0</v>
      </c>
      <c r="C46" s="8">
        <v>0</v>
      </c>
      <c r="D46" s="23">
        <v>0.247164351851852</v>
      </c>
      <c r="E46" s="23">
        <v>0</v>
      </c>
      <c r="F46" s="9">
        <f>RANK(D46,D3:D55,1)</f>
        <v>30</v>
      </c>
      <c r="G46" s="26">
        <v>999</v>
      </c>
      <c r="H46" s="23">
        <v>0</v>
      </c>
      <c r="I46" s="9">
        <f>RANK(G46,G3:G55,1)</f>
        <v>30</v>
      </c>
      <c r="J46" s="26">
        <v>999</v>
      </c>
      <c r="K46" s="23">
        <v>0</v>
      </c>
      <c r="L46" s="3">
        <f>RANK(J46,J3:J55,1)</f>
        <v>30</v>
      </c>
      <c r="M46" s="23">
        <v>0.247164351851852</v>
      </c>
      <c r="N46" s="23">
        <v>0</v>
      </c>
      <c r="O46" s="3">
        <f>RANK(M46,M3:M55,1)</f>
        <v>19</v>
      </c>
      <c r="P46" s="23">
        <v>0.247164351851852</v>
      </c>
      <c r="Q46" s="23">
        <v>0</v>
      </c>
      <c r="R46" s="3">
        <f>RANK(P46,P13:P47,1)</f>
        <v>19</v>
      </c>
      <c r="S46" s="23">
        <v>0.247164351851852</v>
      </c>
      <c r="T46" s="23">
        <v>0</v>
      </c>
      <c r="U46" s="3">
        <f>RANK(S46,S3:S55,1)</f>
        <v>30</v>
      </c>
      <c r="V46" s="26">
        <v>999</v>
      </c>
      <c r="W46" s="23">
        <v>0</v>
      </c>
      <c r="X46" s="9">
        <f>RANK(V46,V3:V55,1)</f>
        <v>30</v>
      </c>
      <c r="Y46" s="26">
        <v>999</v>
      </c>
      <c r="Z46" s="23">
        <v>0</v>
      </c>
      <c r="AA46" s="9">
        <f>RANK(Y46,Y3:Y55,1)</f>
        <v>30</v>
      </c>
      <c r="AB46" s="48">
        <v>999</v>
      </c>
      <c r="AC46" s="23">
        <v>0</v>
      </c>
      <c r="AD46" s="9">
        <f>RANK(AB46,AB3:AB55,1)</f>
        <v>30</v>
      </c>
      <c r="AE46" s="23">
        <v>0.247164351851852</v>
      </c>
      <c r="AF46" s="23">
        <v>0</v>
      </c>
      <c r="AG46" s="10">
        <f>RANK(AE46,AE3:AE55,1)</f>
        <v>30</v>
      </c>
      <c r="AH46" s="23">
        <v>0.247164351851852</v>
      </c>
      <c r="AI46" s="23">
        <v>0</v>
      </c>
      <c r="AJ46" s="9">
        <f>RANK(AH46,AH13:AH47,1)</f>
        <v>1</v>
      </c>
      <c r="AK46" s="26">
        <v>999</v>
      </c>
      <c r="AL46" s="23">
        <v>0</v>
      </c>
      <c r="AM46" s="9">
        <f>RANK(AK46,AK3:AK55,1)</f>
        <v>30</v>
      </c>
      <c r="AN46" s="23">
        <v>0.247164351851852</v>
      </c>
      <c r="AO46" s="23">
        <v>0</v>
      </c>
      <c r="AP46" s="9">
        <f>RANK(AN46,AN13:AN47,1)</f>
        <v>20</v>
      </c>
      <c r="AQ46" s="23">
        <v>0.247164351851852</v>
      </c>
      <c r="AR46" s="23">
        <f t="shared" si="2"/>
        <v>0.247164351851852</v>
      </c>
      <c r="AS46" s="9">
        <f>RANK(AR46,AR13:AR47,1)</f>
        <v>20</v>
      </c>
      <c r="AT46" s="9">
        <f t="shared" si="3"/>
        <v>349</v>
      </c>
      <c r="AU46" s="9">
        <f>RANK(AT46,AT13:AT47,1)</f>
        <v>20</v>
      </c>
    </row>
    <row r="47" spans="1:47" ht="12.75" hidden="1">
      <c r="A47" s="3">
        <v>45</v>
      </c>
      <c r="B47" s="17">
        <f>prezentace!B48</f>
        <v>0</v>
      </c>
      <c r="C47" s="5">
        <v>0</v>
      </c>
      <c r="D47" s="24">
        <v>0.247164351851852</v>
      </c>
      <c r="E47" s="24">
        <v>0</v>
      </c>
      <c r="F47" s="3">
        <f>RANK(D47,D3:D55,1)</f>
        <v>30</v>
      </c>
      <c r="G47" s="25">
        <v>999</v>
      </c>
      <c r="H47" s="24">
        <v>0</v>
      </c>
      <c r="I47" s="3">
        <f>RANK(G47,G3:G55,1)</f>
        <v>30</v>
      </c>
      <c r="J47" s="25">
        <v>999</v>
      </c>
      <c r="K47" s="24">
        <v>0</v>
      </c>
      <c r="L47" s="3">
        <f>RANK(J47,J3:J55,1)</f>
        <v>30</v>
      </c>
      <c r="M47" s="24">
        <v>0.247164351851852</v>
      </c>
      <c r="N47" s="24">
        <v>0</v>
      </c>
      <c r="O47" s="3">
        <f>RANK(M47,M3:M55,1)</f>
        <v>19</v>
      </c>
      <c r="P47" s="24">
        <v>0.247164351851852</v>
      </c>
      <c r="Q47" s="24">
        <v>0</v>
      </c>
      <c r="R47" s="3">
        <f>RANK(P47,P13:P47,1)</f>
        <v>19</v>
      </c>
      <c r="S47" s="24">
        <v>0.247164351851852</v>
      </c>
      <c r="T47" s="24">
        <v>0</v>
      </c>
      <c r="U47" s="3">
        <f>RANK(S47,S3:S55,1)</f>
        <v>30</v>
      </c>
      <c r="V47" s="25">
        <v>999</v>
      </c>
      <c r="W47" s="24">
        <v>0</v>
      </c>
      <c r="X47" s="3">
        <f>RANK(V47,V3:V55,1)</f>
        <v>30</v>
      </c>
      <c r="Y47" s="25">
        <v>999</v>
      </c>
      <c r="Z47" s="24">
        <v>0</v>
      </c>
      <c r="AA47" s="3">
        <f>RANK(Y47,Y3:Y55,1)</f>
        <v>30</v>
      </c>
      <c r="AB47" s="47">
        <v>999</v>
      </c>
      <c r="AC47" s="24">
        <v>0</v>
      </c>
      <c r="AD47" s="3">
        <f>RANK(AB47,AB3:AB55,1)</f>
        <v>30</v>
      </c>
      <c r="AE47" s="24">
        <v>0.247164351851852</v>
      </c>
      <c r="AF47" s="24">
        <v>0</v>
      </c>
      <c r="AG47" s="6">
        <f>RANK(AE47,AE3:AE55,1)</f>
        <v>30</v>
      </c>
      <c r="AH47" s="24">
        <v>0.247164351851852</v>
      </c>
      <c r="AI47" s="24">
        <v>0</v>
      </c>
      <c r="AJ47" s="3">
        <f>RANK(AH47,AH13:AH47,1)</f>
        <v>1</v>
      </c>
      <c r="AK47" s="25">
        <v>999</v>
      </c>
      <c r="AL47" s="24">
        <v>0</v>
      </c>
      <c r="AM47" s="3">
        <f>RANK(AK47,AK3:AK55,1)</f>
        <v>30</v>
      </c>
      <c r="AN47" s="24">
        <v>0.247164351851852</v>
      </c>
      <c r="AO47" s="24">
        <v>0</v>
      </c>
      <c r="AP47" s="3">
        <f>RANK(AN47,AN13:AN47,1)</f>
        <v>20</v>
      </c>
      <c r="AQ47" s="24">
        <v>0.247164351851852</v>
      </c>
      <c r="AR47" s="24">
        <f t="shared" si="2"/>
        <v>0.247164351851852</v>
      </c>
      <c r="AS47" s="3">
        <f>RANK(AR47,AR13:AR47,1)</f>
        <v>20</v>
      </c>
      <c r="AT47" s="3">
        <f t="shared" si="3"/>
        <v>349</v>
      </c>
      <c r="AU47" s="3">
        <f>RANK(AT47,AT13:AT47,1)</f>
        <v>20</v>
      </c>
    </row>
    <row r="48" spans="1:47" ht="12.75" hidden="1">
      <c r="A48" s="9">
        <v>46</v>
      </c>
      <c r="B48" s="18">
        <f>prezentace!B49</f>
        <v>0</v>
      </c>
      <c r="C48" s="8">
        <v>0</v>
      </c>
      <c r="D48" s="23">
        <v>0.247164351851852</v>
      </c>
      <c r="E48" s="23">
        <v>0</v>
      </c>
      <c r="F48" s="9">
        <f>RANK(D48,D3:D55,1)</f>
        <v>30</v>
      </c>
      <c r="G48" s="26">
        <v>999</v>
      </c>
      <c r="H48" s="23">
        <v>0</v>
      </c>
      <c r="I48" s="9">
        <f>RANK(G48,G3:G55,1)</f>
        <v>30</v>
      </c>
      <c r="J48" s="26">
        <v>999</v>
      </c>
      <c r="K48" s="23">
        <v>0</v>
      </c>
      <c r="L48" s="3">
        <f>RANK(J48,J3:J55,1)</f>
        <v>30</v>
      </c>
      <c r="M48" s="23">
        <v>0.247164351851852</v>
      </c>
      <c r="N48" s="23">
        <v>0</v>
      </c>
      <c r="O48" s="3">
        <f>RANK(M48,M3:M55,1)</f>
        <v>19</v>
      </c>
      <c r="P48" s="23">
        <v>0.247164351851852</v>
      </c>
      <c r="Q48" s="23">
        <v>0</v>
      </c>
      <c r="R48" s="3">
        <f>RANK(P48,P15:P49,1)</f>
        <v>17</v>
      </c>
      <c r="S48" s="23">
        <v>0.247164351851852</v>
      </c>
      <c r="T48" s="23">
        <v>0</v>
      </c>
      <c r="U48" s="3">
        <f>RANK(S48,S3:S55,1)</f>
        <v>30</v>
      </c>
      <c r="V48" s="26">
        <v>999</v>
      </c>
      <c r="W48" s="23">
        <v>0</v>
      </c>
      <c r="X48" s="9">
        <f>RANK(V48,V3:V55,1)</f>
        <v>30</v>
      </c>
      <c r="Y48" s="26">
        <v>999</v>
      </c>
      <c r="Z48" s="23">
        <v>0</v>
      </c>
      <c r="AA48" s="9">
        <f>RANK(Y48,Y3:Y55,1)</f>
        <v>30</v>
      </c>
      <c r="AB48" s="48">
        <v>999</v>
      </c>
      <c r="AC48" s="23">
        <v>0</v>
      </c>
      <c r="AD48" s="9">
        <f>RANK(AB48,AB3:AB55,1)</f>
        <v>30</v>
      </c>
      <c r="AE48" s="23">
        <v>0.247164351851852</v>
      </c>
      <c r="AF48" s="23">
        <v>0</v>
      </c>
      <c r="AG48" s="10">
        <f>RANK(AE48,AE3:AE55,1)</f>
        <v>30</v>
      </c>
      <c r="AH48" s="23">
        <v>0.247164351851852</v>
      </c>
      <c r="AI48" s="23">
        <v>0</v>
      </c>
      <c r="AJ48" s="9">
        <f>RANK(AH48,AH15:AH49,1)</f>
        <v>1</v>
      </c>
      <c r="AK48" s="26">
        <v>999</v>
      </c>
      <c r="AL48" s="23">
        <v>0</v>
      </c>
      <c r="AM48" s="9">
        <f>RANK(AK48,AK3:AK55,1)</f>
        <v>30</v>
      </c>
      <c r="AN48" s="23">
        <v>0.247164351851852</v>
      </c>
      <c r="AO48" s="23">
        <v>0</v>
      </c>
      <c r="AP48" s="9">
        <f>RANK(AN48,AN15:AN49,1)</f>
        <v>18</v>
      </c>
      <c r="AQ48" s="23">
        <v>0.247164351851852</v>
      </c>
      <c r="AR48" s="23">
        <f t="shared" si="2"/>
        <v>0.247164351851852</v>
      </c>
      <c r="AS48" s="9">
        <f>RANK(AR48,AR15:AR49,1)</f>
        <v>18</v>
      </c>
      <c r="AT48" s="9">
        <f t="shared" si="3"/>
        <v>343</v>
      </c>
      <c r="AU48" s="9">
        <f>RANK(AT48,AT15:AT49,1)</f>
        <v>18</v>
      </c>
    </row>
    <row r="49" spans="1:47" ht="12.75" hidden="1">
      <c r="A49" s="3">
        <v>47</v>
      </c>
      <c r="B49" s="17">
        <f>prezentace!B50</f>
        <v>0</v>
      </c>
      <c r="C49" s="5">
        <v>0</v>
      </c>
      <c r="D49" s="24">
        <v>0.247164351851852</v>
      </c>
      <c r="E49" s="24">
        <v>0</v>
      </c>
      <c r="F49" s="3">
        <f>RANK(D49,D3:D55,1)</f>
        <v>30</v>
      </c>
      <c r="G49" s="25">
        <v>999</v>
      </c>
      <c r="H49" s="24">
        <v>0</v>
      </c>
      <c r="I49" s="3">
        <f>RANK(G49,G3:G55,1)</f>
        <v>30</v>
      </c>
      <c r="J49" s="25">
        <v>999</v>
      </c>
      <c r="K49" s="24">
        <v>0</v>
      </c>
      <c r="L49" s="3">
        <f>RANK(J49,J3:J55,1)</f>
        <v>30</v>
      </c>
      <c r="M49" s="24">
        <v>0.247164351851852</v>
      </c>
      <c r="N49" s="24">
        <v>0</v>
      </c>
      <c r="O49" s="3">
        <f>RANK(M49,M3:M55,1)</f>
        <v>19</v>
      </c>
      <c r="P49" s="24">
        <v>0.247164351851852</v>
      </c>
      <c r="Q49" s="24">
        <v>0</v>
      </c>
      <c r="R49" s="3">
        <f>RANK(P49,P15:P49,1)</f>
        <v>17</v>
      </c>
      <c r="S49" s="24">
        <v>0.247164351851852</v>
      </c>
      <c r="T49" s="24">
        <v>0</v>
      </c>
      <c r="U49" s="3">
        <f>RANK(S49,S3:S55,1)</f>
        <v>30</v>
      </c>
      <c r="V49" s="25">
        <v>999</v>
      </c>
      <c r="W49" s="24">
        <v>0</v>
      </c>
      <c r="X49" s="3">
        <f>RANK(V49,V3:V55,1)</f>
        <v>30</v>
      </c>
      <c r="Y49" s="25">
        <v>999</v>
      </c>
      <c r="Z49" s="24">
        <v>0</v>
      </c>
      <c r="AA49" s="3">
        <f>RANK(Y49,Y3:Y55,1)</f>
        <v>30</v>
      </c>
      <c r="AB49" s="47">
        <v>999</v>
      </c>
      <c r="AC49" s="24">
        <v>0</v>
      </c>
      <c r="AD49" s="3">
        <f>RANK(AB49,AB3:AB55,1)</f>
        <v>30</v>
      </c>
      <c r="AE49" s="24">
        <v>0.247164351851852</v>
      </c>
      <c r="AF49" s="24">
        <v>0</v>
      </c>
      <c r="AG49" s="6">
        <f>RANK(AE49,AE3:AE55,1)</f>
        <v>30</v>
      </c>
      <c r="AH49" s="24">
        <v>0.247164351851852</v>
      </c>
      <c r="AI49" s="24">
        <v>0</v>
      </c>
      <c r="AJ49" s="3">
        <f>RANK(AH49,AH15:AH49,1)</f>
        <v>1</v>
      </c>
      <c r="AK49" s="25">
        <v>999</v>
      </c>
      <c r="AL49" s="24">
        <v>0</v>
      </c>
      <c r="AM49" s="3">
        <f>RANK(AK49,AK3:AK55,1)</f>
        <v>30</v>
      </c>
      <c r="AN49" s="24">
        <v>0.247164351851852</v>
      </c>
      <c r="AO49" s="24">
        <v>0</v>
      </c>
      <c r="AP49" s="3">
        <f>RANK(AN49,AN15:AN49,1)</f>
        <v>18</v>
      </c>
      <c r="AQ49" s="24">
        <v>0.247164351851852</v>
      </c>
      <c r="AR49" s="24">
        <f t="shared" si="2"/>
        <v>0.247164351851852</v>
      </c>
      <c r="AS49" s="3">
        <f>RANK(AR49,AR15:AR49,1)</f>
        <v>18</v>
      </c>
      <c r="AT49" s="3">
        <f t="shared" si="3"/>
        <v>343</v>
      </c>
      <c r="AU49" s="3">
        <f>RANK(AT49,AT15:AT49,1)</f>
        <v>18</v>
      </c>
    </row>
    <row r="50" spans="1:47" ht="12.75" hidden="1">
      <c r="A50" s="9">
        <v>48</v>
      </c>
      <c r="B50" s="18">
        <f>prezentace!B51</f>
        <v>0</v>
      </c>
      <c r="C50" s="8">
        <v>0</v>
      </c>
      <c r="D50" s="23">
        <v>0.247164351851852</v>
      </c>
      <c r="E50" s="23">
        <v>0</v>
      </c>
      <c r="F50" s="9">
        <f>RANK(D50,D3:D55,1)</f>
        <v>30</v>
      </c>
      <c r="G50" s="26">
        <v>999</v>
      </c>
      <c r="H50" s="23">
        <v>0</v>
      </c>
      <c r="I50" s="9">
        <f>RANK(G50,G3:G55,1)</f>
        <v>30</v>
      </c>
      <c r="J50" s="26">
        <v>999</v>
      </c>
      <c r="K50" s="23">
        <v>0</v>
      </c>
      <c r="L50" s="3">
        <f>RANK(J50,J3:J55,1)</f>
        <v>30</v>
      </c>
      <c r="M50" s="23">
        <v>0.247164351851852</v>
      </c>
      <c r="N50" s="23">
        <v>0</v>
      </c>
      <c r="O50" s="3">
        <f>RANK(M50,M3:M55,1)</f>
        <v>19</v>
      </c>
      <c r="P50" s="23">
        <v>0.247164351851852</v>
      </c>
      <c r="Q50" s="23">
        <v>0</v>
      </c>
      <c r="R50" s="3">
        <f>RANK(P50,P17:P51,1)</f>
        <v>15</v>
      </c>
      <c r="S50" s="23">
        <v>0.247164351851852</v>
      </c>
      <c r="T50" s="23">
        <v>0</v>
      </c>
      <c r="U50" s="3">
        <f>RANK(S50,S3:S55,1)</f>
        <v>30</v>
      </c>
      <c r="V50" s="26">
        <v>999</v>
      </c>
      <c r="W50" s="23">
        <v>0</v>
      </c>
      <c r="X50" s="9">
        <f>RANK(V50,V3:V55,1)</f>
        <v>30</v>
      </c>
      <c r="Y50" s="26">
        <v>999</v>
      </c>
      <c r="Z50" s="23">
        <v>0</v>
      </c>
      <c r="AA50" s="9">
        <f>RANK(Y50,Y3:Y55,1)</f>
        <v>30</v>
      </c>
      <c r="AB50" s="48">
        <v>999</v>
      </c>
      <c r="AC50" s="23">
        <v>0</v>
      </c>
      <c r="AD50" s="9">
        <f>RANK(AB50,AB3:AB55,1)</f>
        <v>30</v>
      </c>
      <c r="AE50" s="23">
        <v>0.247164351851852</v>
      </c>
      <c r="AF50" s="23">
        <v>0</v>
      </c>
      <c r="AG50" s="10">
        <f>RANK(AE50,AE3:AE55,1)</f>
        <v>30</v>
      </c>
      <c r="AH50" s="23">
        <v>0.247164351851852</v>
      </c>
      <c r="AI50" s="23">
        <v>0</v>
      </c>
      <c r="AJ50" s="9">
        <f>RANK(AH50,AH17:AH51,1)</f>
        <v>1</v>
      </c>
      <c r="AK50" s="26">
        <v>999</v>
      </c>
      <c r="AL50" s="23">
        <v>0</v>
      </c>
      <c r="AM50" s="9">
        <f>RANK(AK50,AK3:AK55,1)</f>
        <v>30</v>
      </c>
      <c r="AN50" s="23">
        <v>0.247164351851852</v>
      </c>
      <c r="AO50" s="23">
        <v>0</v>
      </c>
      <c r="AP50" s="9">
        <f>RANK(AN50,AN17:AN51,1)</f>
        <v>16</v>
      </c>
      <c r="AQ50" s="23">
        <v>0.247164351851852</v>
      </c>
      <c r="AR50" s="23">
        <f t="shared" si="2"/>
        <v>0.247164351851852</v>
      </c>
      <c r="AS50" s="9">
        <f>RANK(AR50,AR17:AR51,1)</f>
        <v>16</v>
      </c>
      <c r="AT50" s="9">
        <f t="shared" si="3"/>
        <v>337</v>
      </c>
      <c r="AU50" s="9">
        <f>RANK(AT50,AT17:AT51,1)</f>
        <v>16</v>
      </c>
    </row>
    <row r="51" spans="1:47" ht="12.75" hidden="1">
      <c r="A51" s="3">
        <v>49</v>
      </c>
      <c r="B51" s="17">
        <f>prezentace!B52</f>
        <v>0</v>
      </c>
      <c r="C51" s="5">
        <v>0</v>
      </c>
      <c r="D51" s="24">
        <v>0.247164351851852</v>
      </c>
      <c r="E51" s="24">
        <v>0</v>
      </c>
      <c r="F51" s="3">
        <f>RANK(D51,D3:D55,1)</f>
        <v>30</v>
      </c>
      <c r="G51" s="25">
        <v>999</v>
      </c>
      <c r="H51" s="24">
        <v>0</v>
      </c>
      <c r="I51" s="3">
        <f>RANK(G51,G3:G55,1)</f>
        <v>30</v>
      </c>
      <c r="J51" s="25">
        <v>999</v>
      </c>
      <c r="K51" s="24">
        <v>0</v>
      </c>
      <c r="L51" s="3">
        <f>RANK(J51,J3:J55,1)</f>
        <v>30</v>
      </c>
      <c r="M51" s="24">
        <v>0.247164351851852</v>
      </c>
      <c r="N51" s="24">
        <v>0</v>
      </c>
      <c r="O51" s="3">
        <f>RANK(M51,M3:M55,1)</f>
        <v>19</v>
      </c>
      <c r="P51" s="24">
        <v>0.247164351851852</v>
      </c>
      <c r="Q51" s="24">
        <v>0</v>
      </c>
      <c r="R51" s="3">
        <f>RANK(P51,P17:P51,1)</f>
        <v>15</v>
      </c>
      <c r="S51" s="24">
        <v>0.247164351851852</v>
      </c>
      <c r="T51" s="24">
        <v>0</v>
      </c>
      <c r="U51" s="3">
        <f>RANK(S51,S3:S55,1)</f>
        <v>30</v>
      </c>
      <c r="V51" s="25">
        <v>999</v>
      </c>
      <c r="W51" s="24">
        <v>0</v>
      </c>
      <c r="X51" s="3">
        <f>RANK(V51,V3:V55,1)</f>
        <v>30</v>
      </c>
      <c r="Y51" s="25">
        <v>999</v>
      </c>
      <c r="Z51" s="24">
        <v>0</v>
      </c>
      <c r="AA51" s="3">
        <f>RANK(Y51,Y3:Y55,1)</f>
        <v>30</v>
      </c>
      <c r="AB51" s="47">
        <v>999</v>
      </c>
      <c r="AC51" s="24">
        <v>0</v>
      </c>
      <c r="AD51" s="3">
        <f>RANK(AB51,AB3:AB55,1)</f>
        <v>30</v>
      </c>
      <c r="AE51" s="24">
        <v>0.247164351851852</v>
      </c>
      <c r="AF51" s="24">
        <v>0</v>
      </c>
      <c r="AG51" s="6">
        <f>RANK(AE51,AE3:AE55,1)</f>
        <v>30</v>
      </c>
      <c r="AH51" s="24">
        <v>0.247164351851852</v>
      </c>
      <c r="AI51" s="24">
        <v>0</v>
      </c>
      <c r="AJ51" s="3">
        <f>RANK(AH51,AH17:AH51,1)</f>
        <v>1</v>
      </c>
      <c r="AK51" s="25">
        <v>999</v>
      </c>
      <c r="AL51" s="24">
        <v>0</v>
      </c>
      <c r="AM51" s="3">
        <f>RANK(AK51,AK3:AK55,1)</f>
        <v>30</v>
      </c>
      <c r="AN51" s="24">
        <v>0.247164351851852</v>
      </c>
      <c r="AO51" s="24">
        <v>0</v>
      </c>
      <c r="AP51" s="3">
        <f>RANK(AN51,AN17:AN51,1)</f>
        <v>16</v>
      </c>
      <c r="AQ51" s="24">
        <v>0.247164351851852</v>
      </c>
      <c r="AR51" s="24">
        <f t="shared" si="2"/>
        <v>0.247164351851852</v>
      </c>
      <c r="AS51" s="3">
        <f>RANK(AR51,AR17:AR51,1)</f>
        <v>16</v>
      </c>
      <c r="AT51" s="3">
        <f t="shared" si="3"/>
        <v>337</v>
      </c>
      <c r="AU51" s="3">
        <f>RANK(AT51,AT17:AT51,1)</f>
        <v>16</v>
      </c>
    </row>
    <row r="52" spans="1:47" ht="12.75" hidden="1">
      <c r="A52" s="9">
        <v>50</v>
      </c>
      <c r="B52" s="18">
        <f>prezentace!B53</f>
        <v>0</v>
      </c>
      <c r="C52" s="8">
        <v>0</v>
      </c>
      <c r="D52" s="23">
        <v>0.247164351851852</v>
      </c>
      <c r="E52" s="23">
        <v>0</v>
      </c>
      <c r="F52" s="9">
        <f>RANK(D52,D3:D55,1)</f>
        <v>30</v>
      </c>
      <c r="G52" s="26">
        <v>999</v>
      </c>
      <c r="H52" s="23">
        <v>0</v>
      </c>
      <c r="I52" s="9">
        <f>RANK(G52,G3:G55,1)</f>
        <v>30</v>
      </c>
      <c r="J52" s="26">
        <v>999</v>
      </c>
      <c r="K52" s="23">
        <v>0</v>
      </c>
      <c r="L52" s="3">
        <f>RANK(J52,J3:J55,1)</f>
        <v>30</v>
      </c>
      <c r="M52" s="23">
        <v>0.247164351851852</v>
      </c>
      <c r="N52" s="23">
        <v>0</v>
      </c>
      <c r="O52" s="3">
        <f>RANK(M52,M3:M55,1)</f>
        <v>19</v>
      </c>
      <c r="P52" s="23">
        <v>0.247164351851852</v>
      </c>
      <c r="Q52" s="23">
        <v>0</v>
      </c>
      <c r="R52" s="3">
        <f>RANK(P52,P19:P53,1)</f>
        <v>13</v>
      </c>
      <c r="S52" s="23">
        <v>0.247164351851852</v>
      </c>
      <c r="T52" s="23">
        <v>0</v>
      </c>
      <c r="U52" s="3">
        <f>RANK(S52,S3:S55,1)</f>
        <v>30</v>
      </c>
      <c r="V52" s="26">
        <v>999</v>
      </c>
      <c r="W52" s="23">
        <v>0</v>
      </c>
      <c r="X52" s="9">
        <f>RANK(V52,V3:V55,1)</f>
        <v>30</v>
      </c>
      <c r="Y52" s="26">
        <v>999</v>
      </c>
      <c r="Z52" s="23">
        <v>0</v>
      </c>
      <c r="AA52" s="9">
        <f>RANK(Y52,Y3:Y55,1)</f>
        <v>30</v>
      </c>
      <c r="AB52" s="48">
        <v>999</v>
      </c>
      <c r="AC52" s="23">
        <v>0</v>
      </c>
      <c r="AD52" s="9">
        <f>RANK(AB52,AB3:AB55,1)</f>
        <v>30</v>
      </c>
      <c r="AE52" s="23">
        <v>0.247164351851852</v>
      </c>
      <c r="AF52" s="23">
        <v>0</v>
      </c>
      <c r="AG52" s="10">
        <f>RANK(AE52,AE3:AE55,1)</f>
        <v>30</v>
      </c>
      <c r="AH52" s="23">
        <v>0.247164351851852</v>
      </c>
      <c r="AI52" s="23">
        <v>0</v>
      </c>
      <c r="AJ52" s="9">
        <f>RANK(AH52,AH19:AH53,1)</f>
        <v>1</v>
      </c>
      <c r="AK52" s="26">
        <v>999</v>
      </c>
      <c r="AL52" s="23">
        <v>0</v>
      </c>
      <c r="AM52" s="9">
        <f>RANK(AK52,AK3:AK55,1)</f>
        <v>30</v>
      </c>
      <c r="AN52" s="23">
        <v>0.247164351851852</v>
      </c>
      <c r="AO52" s="23">
        <v>0</v>
      </c>
      <c r="AP52" s="9">
        <f>RANK(AN52,AN19:AN53,1)</f>
        <v>14</v>
      </c>
      <c r="AQ52" s="23">
        <v>0.247164351851852</v>
      </c>
      <c r="AR52" s="23">
        <f t="shared" si="2"/>
        <v>0.247164351851852</v>
      </c>
      <c r="AS52" s="9">
        <f>RANK(AR52,AR19:AR53,1)</f>
        <v>14</v>
      </c>
      <c r="AT52" s="9">
        <f t="shared" si="3"/>
        <v>331</v>
      </c>
      <c r="AU52" s="9">
        <f>RANK(AT52,AT19:AT53,1)</f>
        <v>14</v>
      </c>
    </row>
    <row r="53" spans="1:47" ht="12.75" hidden="1">
      <c r="A53" s="3">
        <v>51</v>
      </c>
      <c r="B53" s="17">
        <f>prezentace!B54</f>
        <v>0</v>
      </c>
      <c r="C53" s="5">
        <v>0</v>
      </c>
      <c r="D53" s="24">
        <v>0.247164351851852</v>
      </c>
      <c r="E53" s="24">
        <v>0</v>
      </c>
      <c r="F53" s="3">
        <f>RANK(D53,D3:D55,1)</f>
        <v>30</v>
      </c>
      <c r="G53" s="25">
        <v>999</v>
      </c>
      <c r="H53" s="24">
        <v>0</v>
      </c>
      <c r="I53" s="3">
        <f>RANK(G53,G3:G55,1)</f>
        <v>30</v>
      </c>
      <c r="J53" s="25">
        <v>999</v>
      </c>
      <c r="K53" s="24">
        <v>0</v>
      </c>
      <c r="L53" s="3">
        <f>RANK(J53,J3:J55,1)</f>
        <v>30</v>
      </c>
      <c r="M53" s="24">
        <v>0.247164351851852</v>
      </c>
      <c r="N53" s="24">
        <v>0</v>
      </c>
      <c r="O53" s="3">
        <f>RANK(M53,M3:M55,1)</f>
        <v>19</v>
      </c>
      <c r="P53" s="24">
        <v>0.247164351851852</v>
      </c>
      <c r="Q53" s="24">
        <v>0</v>
      </c>
      <c r="R53" s="3">
        <f>RANK(P53,P19:P53,1)</f>
        <v>13</v>
      </c>
      <c r="S53" s="24">
        <v>0.247164351851852</v>
      </c>
      <c r="T53" s="24">
        <v>0</v>
      </c>
      <c r="U53" s="3">
        <f>RANK(S53,S3:S55,1)</f>
        <v>30</v>
      </c>
      <c r="V53" s="25">
        <v>999</v>
      </c>
      <c r="W53" s="24">
        <v>0</v>
      </c>
      <c r="X53" s="3">
        <f>RANK(V53,V3:V55,1)</f>
        <v>30</v>
      </c>
      <c r="Y53" s="25">
        <v>999</v>
      </c>
      <c r="Z53" s="24">
        <v>0</v>
      </c>
      <c r="AA53" s="3">
        <f>RANK(Y53,Y3:Y55,1)</f>
        <v>30</v>
      </c>
      <c r="AB53" s="47">
        <v>999</v>
      </c>
      <c r="AC53" s="24">
        <v>0</v>
      </c>
      <c r="AD53" s="3">
        <f>RANK(AB53,AB3:AB55,1)</f>
        <v>30</v>
      </c>
      <c r="AE53" s="24">
        <v>0.247164351851852</v>
      </c>
      <c r="AF53" s="24">
        <v>0</v>
      </c>
      <c r="AG53" s="6">
        <f>RANK(AE53,AE3:AE55,1)</f>
        <v>30</v>
      </c>
      <c r="AH53" s="24">
        <v>0.247164351851852</v>
      </c>
      <c r="AI53" s="24">
        <v>0</v>
      </c>
      <c r="AJ53" s="3">
        <f>RANK(AH53,AH19:AH53,1)</f>
        <v>1</v>
      </c>
      <c r="AK53" s="25">
        <v>999</v>
      </c>
      <c r="AL53" s="24">
        <v>0</v>
      </c>
      <c r="AM53" s="3">
        <f>RANK(AK53,AK3:AK55,1)</f>
        <v>30</v>
      </c>
      <c r="AN53" s="24">
        <v>0.247164351851852</v>
      </c>
      <c r="AO53" s="24">
        <v>0</v>
      </c>
      <c r="AP53" s="3">
        <f>RANK(AN53,AN19:AN53,1)</f>
        <v>14</v>
      </c>
      <c r="AQ53" s="24">
        <v>0.247164351851852</v>
      </c>
      <c r="AR53" s="24">
        <f>SUM(AQ53-C53-E53-H53-K53-N53-Q53-T53-W53-Z53-AC53-AF53-AI53-AL53-AO53)</f>
        <v>0.247164351851852</v>
      </c>
      <c r="AS53" s="3">
        <f>RANK(AR53,AR19:AR53,1)</f>
        <v>14</v>
      </c>
      <c r="AT53" s="3">
        <f>SUM(F53,I53,L53,,O53,R53,U53,X53,AA53,AD53,AG53,AJ53,AM53,AS53,AP53)</f>
        <v>331</v>
      </c>
      <c r="AU53" s="3">
        <f>RANK(AT53,AT19:AT53,1)</f>
        <v>14</v>
      </c>
    </row>
    <row r="54" spans="1:47" ht="12.75" hidden="1">
      <c r="A54" s="9">
        <v>52</v>
      </c>
      <c r="B54" s="18">
        <f>prezentace!B55</f>
        <v>0</v>
      </c>
      <c r="C54" s="8">
        <v>0</v>
      </c>
      <c r="D54" s="23">
        <v>0.247164351851852</v>
      </c>
      <c r="E54" s="23">
        <v>0</v>
      </c>
      <c r="F54" s="9">
        <f>RANK(D54,D3:D55,1)</f>
        <v>30</v>
      </c>
      <c r="G54" s="26">
        <v>999</v>
      </c>
      <c r="H54" s="23">
        <v>0</v>
      </c>
      <c r="I54" s="9">
        <f>RANK(G54,G3:G55,1)</f>
        <v>30</v>
      </c>
      <c r="J54" s="26">
        <v>999</v>
      </c>
      <c r="K54" s="23">
        <v>0</v>
      </c>
      <c r="L54" s="3">
        <f>RANK(J54,J3:J55,1)</f>
        <v>30</v>
      </c>
      <c r="M54" s="23">
        <v>0.247164351851852</v>
      </c>
      <c r="N54" s="23">
        <v>0</v>
      </c>
      <c r="O54" s="3">
        <f>RANK(M54,M3:M55,1)</f>
        <v>19</v>
      </c>
      <c r="P54" s="23">
        <v>0.247164351851852</v>
      </c>
      <c r="Q54" s="23">
        <v>0</v>
      </c>
      <c r="R54" s="3">
        <f>RANK(P54,P21:P55,1)</f>
        <v>11</v>
      </c>
      <c r="S54" s="23">
        <v>0.247164351851852</v>
      </c>
      <c r="T54" s="23">
        <v>0</v>
      </c>
      <c r="U54" s="3">
        <f>RANK(S54,S3:S55,1)</f>
        <v>30</v>
      </c>
      <c r="V54" s="26">
        <v>999</v>
      </c>
      <c r="W54" s="23">
        <v>0</v>
      </c>
      <c r="X54" s="9">
        <f>RANK(V54,V3:V55,1)</f>
        <v>30</v>
      </c>
      <c r="Y54" s="26">
        <v>999</v>
      </c>
      <c r="Z54" s="23">
        <v>0</v>
      </c>
      <c r="AA54" s="9">
        <f>RANK(Y54,Y3:Y55,1)</f>
        <v>30</v>
      </c>
      <c r="AB54" s="48">
        <v>999</v>
      </c>
      <c r="AC54" s="23">
        <v>0</v>
      </c>
      <c r="AD54" s="9">
        <f>RANK(AB54,AB3:AB55,1)</f>
        <v>30</v>
      </c>
      <c r="AE54" s="23">
        <v>0.247164351851852</v>
      </c>
      <c r="AF54" s="23">
        <v>0</v>
      </c>
      <c r="AG54" s="10">
        <f>RANK(AE54,AE3:AE55,1)</f>
        <v>30</v>
      </c>
      <c r="AH54" s="23">
        <v>0.247164351851852</v>
      </c>
      <c r="AI54" s="23">
        <v>0</v>
      </c>
      <c r="AJ54" s="9">
        <f>RANK(AH54,AH21:AH55,1)</f>
        <v>1</v>
      </c>
      <c r="AK54" s="26">
        <v>999</v>
      </c>
      <c r="AL54" s="23">
        <v>0</v>
      </c>
      <c r="AM54" s="9">
        <f>RANK(AK54,AK3:AK55,1)</f>
        <v>30</v>
      </c>
      <c r="AN54" s="23">
        <v>0.247164351851852</v>
      </c>
      <c r="AO54" s="23">
        <v>0</v>
      </c>
      <c r="AP54" s="9">
        <f>RANK(AN54,AN21:AN55,1)</f>
        <v>12</v>
      </c>
      <c r="AQ54" s="23">
        <v>0.247164351851852</v>
      </c>
      <c r="AR54" s="23">
        <f>SUM(AQ54-C54-E54-H54-K54-N54-Q54-T54-W54-Z54-AC54-AF54-AI54-AL54-AO54)</f>
        <v>0.247164351851852</v>
      </c>
      <c r="AS54" s="9">
        <f>RANK(AR54,AR21:AR55,1)</f>
        <v>12</v>
      </c>
      <c r="AT54" s="9">
        <f>SUM(F54,I54,L54,,O54,R54,U54,X54,AA54,AD54,AG54,AJ54,AM54,AS54,AP54)</f>
        <v>325</v>
      </c>
      <c r="AU54" s="9">
        <f>RANK(AT54,AT21:AT55,1)</f>
        <v>12</v>
      </c>
    </row>
    <row r="55" spans="1:47" ht="12.75" hidden="1">
      <c r="A55" s="3">
        <v>53</v>
      </c>
      <c r="B55" s="17">
        <f>prezentace!B56</f>
        <v>0</v>
      </c>
      <c r="C55" s="5">
        <v>0</v>
      </c>
      <c r="D55" s="24">
        <v>0.247164351851852</v>
      </c>
      <c r="E55" s="24">
        <v>0</v>
      </c>
      <c r="F55" s="3">
        <f>RANK(D55,D3:D55,1)</f>
        <v>30</v>
      </c>
      <c r="G55" s="25">
        <v>999</v>
      </c>
      <c r="H55" s="24">
        <v>0</v>
      </c>
      <c r="I55" s="3">
        <f>RANK(G55,G3:G55,1)</f>
        <v>30</v>
      </c>
      <c r="J55" s="25">
        <v>999</v>
      </c>
      <c r="K55" s="24">
        <v>0</v>
      </c>
      <c r="L55" s="3">
        <f>RANK(J55,J3:J55,1)</f>
        <v>30</v>
      </c>
      <c r="M55" s="24">
        <v>0.247164351851852</v>
      </c>
      <c r="N55" s="24">
        <v>0</v>
      </c>
      <c r="O55" s="3">
        <f>RANK(M55,M3:M55,1)</f>
        <v>19</v>
      </c>
      <c r="P55" s="24">
        <v>0.247164351851852</v>
      </c>
      <c r="Q55" s="24">
        <v>0</v>
      </c>
      <c r="R55" s="3">
        <f>RANK(P55,P21:P55,1)</f>
        <v>11</v>
      </c>
      <c r="S55" s="24">
        <v>0.247164351851852</v>
      </c>
      <c r="T55" s="24">
        <v>0</v>
      </c>
      <c r="U55" s="3">
        <f>RANK(S55,S3:S55,1)</f>
        <v>30</v>
      </c>
      <c r="V55" s="25">
        <v>999</v>
      </c>
      <c r="W55" s="24">
        <v>0</v>
      </c>
      <c r="X55" s="3">
        <f>RANK(V55,V3:V55,1)</f>
        <v>30</v>
      </c>
      <c r="Y55" s="25">
        <v>999</v>
      </c>
      <c r="Z55" s="24">
        <v>0</v>
      </c>
      <c r="AA55" s="3">
        <f>RANK(Y55,Y3:Y55,1)</f>
        <v>30</v>
      </c>
      <c r="AB55" s="47">
        <v>999</v>
      </c>
      <c r="AC55" s="24">
        <v>0</v>
      </c>
      <c r="AD55" s="3">
        <f>RANK(AB55,AB3:AB55,1)</f>
        <v>30</v>
      </c>
      <c r="AE55" s="24">
        <v>0.247164351851852</v>
      </c>
      <c r="AF55" s="24">
        <v>0</v>
      </c>
      <c r="AG55" s="6">
        <f>RANK(AE55,AE3:AE55,1)</f>
        <v>30</v>
      </c>
      <c r="AH55" s="24">
        <v>0.247164351851852</v>
      </c>
      <c r="AI55" s="24">
        <v>0</v>
      </c>
      <c r="AJ55" s="3">
        <f>RANK(AH55,AH21:AH55,1)</f>
        <v>1</v>
      </c>
      <c r="AK55" s="25">
        <v>999</v>
      </c>
      <c r="AL55" s="24">
        <v>0</v>
      </c>
      <c r="AM55" s="3">
        <f>RANK(AK55,AK3:AK55,1)</f>
        <v>30</v>
      </c>
      <c r="AN55" s="24">
        <v>0.247164351851852</v>
      </c>
      <c r="AO55" s="24">
        <v>0</v>
      </c>
      <c r="AP55" s="3">
        <f>RANK(AN55,AN21:AN55,1)</f>
        <v>12</v>
      </c>
      <c r="AQ55" s="24">
        <v>0.247164351851852</v>
      </c>
      <c r="AR55" s="24">
        <f>SUM(AQ55-C55-E55-H55-K55-N55-Q55-T55-W55-Z55-AC55-AF55-AI55-AL55-AO55)</f>
        <v>0.247164351851852</v>
      </c>
      <c r="AS55" s="3">
        <f>RANK(AR55,AR21:AR55,1)</f>
        <v>12</v>
      </c>
      <c r="AT55" s="3">
        <f>SUM(F55,I55,L55,,O55,R55,U55,X55,AA55,AD55,AG55,AJ55,AM55,AS55,AP55)</f>
        <v>325</v>
      </c>
      <c r="AU55" s="3">
        <f>RANK(AT55,AT21:AT55,1)</f>
        <v>12</v>
      </c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>
        <v>55</v>
      </c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</sheetData>
  <sheetProtection/>
  <mergeCells count="15">
    <mergeCell ref="V1:X1"/>
    <mergeCell ref="AK1:AM1"/>
    <mergeCell ref="AR1:AS1"/>
    <mergeCell ref="AT1:AU1"/>
    <mergeCell ref="Y1:AA1"/>
    <mergeCell ref="AB1:AD1"/>
    <mergeCell ref="AE1:AG1"/>
    <mergeCell ref="AH1:AJ1"/>
    <mergeCell ref="AN1:AP1"/>
    <mergeCell ref="D1:F1"/>
    <mergeCell ref="G1:I1"/>
    <mergeCell ref="J1:L1"/>
    <mergeCell ref="M1:O1"/>
    <mergeCell ref="P1:R1"/>
    <mergeCell ref="S1:U1"/>
  </mergeCells>
  <conditionalFormatting sqref="AV61:BL62 F3:F55 I3:I55 L3:L55 R3:R55 U3:U55 AP3:AP55 AA3:AA55 AD3:AD55 AG3:AG55 AJ3:AJ55 AU3:AU55 AS3:AS55 AM3:AM55 X3:X55 O3:O5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48031497" right="0.7874015748031497" top="0.984251968503937" bottom="0.984251968503937" header="0.5118110236220472" footer="0.5118110236220472"/>
  <pageSetup blackAndWhite="1" fitToWidth="2" fitToHeight="1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A10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N42" sqref="AN42"/>
    </sheetView>
  </sheetViews>
  <sheetFormatPr defaultColWidth="9.00390625" defaultRowHeight="12.75"/>
  <cols>
    <col min="1" max="1" width="4.125" style="0" bestFit="1" customWidth="1"/>
    <col min="2" max="2" width="12.125" style="0" bestFit="1" customWidth="1"/>
    <col min="3" max="5" width="8.25390625" style="0" bestFit="1" customWidth="1"/>
    <col min="6" max="7" width="3.75390625" style="0" bestFit="1" customWidth="1"/>
    <col min="8" max="8" width="8.25390625" style="0" bestFit="1" customWidth="1"/>
    <col min="9" max="9" width="4.37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4" width="8.25390625" style="0" bestFit="1" customWidth="1"/>
    <col min="15" max="15" width="3.75390625" style="0" bestFit="1" customWidth="1"/>
    <col min="16" max="17" width="8.25390625" style="0" bestFit="1" customWidth="1"/>
    <col min="18" max="18" width="3.75390625" style="0" bestFit="1" customWidth="1"/>
    <col min="19" max="20" width="8.25390625" style="0" bestFit="1" customWidth="1"/>
    <col min="21" max="21" width="3.375" style="0" customWidth="1"/>
    <col min="22" max="22" width="3.75390625" style="0" bestFit="1" customWidth="1"/>
    <col min="23" max="23" width="8.25390625" style="0" bestFit="1" customWidth="1"/>
    <col min="24" max="24" width="4.375" style="0" bestFit="1" customWidth="1"/>
    <col min="25" max="25" width="3.75390625" style="0" bestFit="1" customWidth="1"/>
    <col min="26" max="26" width="8.25390625" style="0" bestFit="1" customWidth="1"/>
    <col min="27" max="27" width="4.375" style="0" bestFit="1" customWidth="1"/>
    <col min="28" max="28" width="4.125" style="0" bestFit="1" customWidth="1"/>
    <col min="29" max="29" width="8.25390625" style="0" bestFit="1" customWidth="1"/>
    <col min="30" max="30" width="4.375" style="0" bestFit="1" customWidth="1"/>
    <col min="31" max="31" width="9.625" style="0" bestFit="1" customWidth="1"/>
    <col min="32" max="32" width="8.25390625" style="0" bestFit="1" customWidth="1"/>
    <col min="33" max="33" width="5.125" style="1" bestFit="1" customWidth="1"/>
    <col min="34" max="34" width="0" style="0" hidden="1" customWidth="1"/>
    <col min="35" max="35" width="8.25390625" style="0" hidden="1" customWidth="1"/>
    <col min="36" max="36" width="4.375" style="0" hidden="1" customWidth="1"/>
    <col min="37" max="37" width="3.75390625" style="0" bestFit="1" customWidth="1"/>
    <col min="38" max="38" width="8.25390625" style="0" bestFit="1" customWidth="1"/>
    <col min="39" max="39" width="4.375" style="0" bestFit="1" customWidth="1"/>
    <col min="41" max="41" width="8.375" style="0" customWidth="1"/>
    <col min="42" max="42" width="4.375" style="0" customWidth="1"/>
    <col min="43" max="43" width="8.25390625" style="0" bestFit="1" customWidth="1"/>
    <col min="44" max="44" width="8.625" style="0" customWidth="1"/>
    <col min="45" max="45" width="4.375" style="0" bestFit="1" customWidth="1"/>
    <col min="50" max="50" width="9.75390625" style="0" bestFit="1" customWidth="1"/>
  </cols>
  <sheetData>
    <row r="1" spans="1:53" ht="12.75">
      <c r="A1" s="2"/>
      <c r="B1" s="2"/>
      <c r="C1" s="11" t="s">
        <v>32</v>
      </c>
      <c r="D1" s="78" t="s">
        <v>3</v>
      </c>
      <c r="E1" s="78"/>
      <c r="F1" s="78"/>
      <c r="G1" s="78" t="s">
        <v>5</v>
      </c>
      <c r="H1" s="78"/>
      <c r="I1" s="78"/>
      <c r="J1" s="78" t="s">
        <v>6</v>
      </c>
      <c r="K1" s="78"/>
      <c r="L1" s="78"/>
      <c r="M1" s="78" t="s">
        <v>33</v>
      </c>
      <c r="N1" s="78"/>
      <c r="O1" s="78"/>
      <c r="P1" s="78" t="s">
        <v>9</v>
      </c>
      <c r="Q1" s="78"/>
      <c r="R1" s="78"/>
      <c r="S1" s="78" t="s">
        <v>21</v>
      </c>
      <c r="T1" s="78"/>
      <c r="U1" s="78"/>
      <c r="V1" s="78" t="s">
        <v>10</v>
      </c>
      <c r="W1" s="78"/>
      <c r="X1" s="78"/>
      <c r="Y1" s="78" t="s">
        <v>22</v>
      </c>
      <c r="Z1" s="78"/>
      <c r="AA1" s="78"/>
      <c r="AB1" s="78" t="s">
        <v>12</v>
      </c>
      <c r="AC1" s="78"/>
      <c r="AD1" s="78"/>
      <c r="AE1" s="78" t="s">
        <v>13</v>
      </c>
      <c r="AF1" s="78"/>
      <c r="AG1" s="78"/>
      <c r="AH1" s="78" t="s">
        <v>14</v>
      </c>
      <c r="AI1" s="78"/>
      <c r="AJ1" s="78"/>
      <c r="AK1" s="78" t="s">
        <v>15</v>
      </c>
      <c r="AL1" s="78"/>
      <c r="AM1" s="78"/>
      <c r="AN1" s="79" t="s">
        <v>34</v>
      </c>
      <c r="AO1" s="80"/>
      <c r="AP1" s="81"/>
      <c r="AQ1" s="11" t="s">
        <v>17</v>
      </c>
      <c r="AR1" s="78" t="s">
        <v>16</v>
      </c>
      <c r="AS1" s="78"/>
      <c r="AT1" s="78" t="s">
        <v>18</v>
      </c>
      <c r="AU1" s="78"/>
      <c r="AV1" s="1"/>
      <c r="AW1" s="1"/>
      <c r="AX1" s="1"/>
      <c r="AY1" s="1"/>
      <c r="AZ1" s="1"/>
      <c r="BA1" s="1"/>
    </row>
    <row r="2" spans="1:48" ht="12.75">
      <c r="A2" s="11" t="s">
        <v>0</v>
      </c>
      <c r="B2" s="11" t="s">
        <v>1</v>
      </c>
      <c r="C2" s="11" t="s">
        <v>31</v>
      </c>
      <c r="D2" s="11" t="s">
        <v>2</v>
      </c>
      <c r="E2" s="11" t="s">
        <v>4</v>
      </c>
      <c r="F2" s="11" t="s">
        <v>7</v>
      </c>
      <c r="G2" s="11" t="s">
        <v>11</v>
      </c>
      <c r="H2" s="11" t="s">
        <v>4</v>
      </c>
      <c r="I2" s="11" t="s">
        <v>7</v>
      </c>
      <c r="J2" s="11" t="s">
        <v>11</v>
      </c>
      <c r="K2" s="11" t="s">
        <v>4</v>
      </c>
      <c r="L2" s="11" t="s">
        <v>7</v>
      </c>
      <c r="M2" s="11" t="s">
        <v>2</v>
      </c>
      <c r="N2" s="11" t="s">
        <v>4</v>
      </c>
      <c r="O2" s="11" t="s">
        <v>7</v>
      </c>
      <c r="P2" s="11" t="s">
        <v>2</v>
      </c>
      <c r="Q2" s="11" t="s">
        <v>4</v>
      </c>
      <c r="R2" s="11" t="s">
        <v>7</v>
      </c>
      <c r="S2" s="11" t="s">
        <v>2</v>
      </c>
      <c r="T2" s="11" t="s">
        <v>4</v>
      </c>
      <c r="U2" s="11" t="s">
        <v>7</v>
      </c>
      <c r="V2" s="11" t="s">
        <v>11</v>
      </c>
      <c r="W2" s="11" t="s">
        <v>4</v>
      </c>
      <c r="X2" s="11" t="s">
        <v>7</v>
      </c>
      <c r="Y2" s="11" t="s">
        <v>11</v>
      </c>
      <c r="Z2" s="11" t="s">
        <v>4</v>
      </c>
      <c r="AA2" s="11" t="s">
        <v>7</v>
      </c>
      <c r="AB2" s="11" t="s">
        <v>11</v>
      </c>
      <c r="AC2" s="11" t="s">
        <v>4</v>
      </c>
      <c r="AD2" s="11" t="s">
        <v>7</v>
      </c>
      <c r="AE2" s="11" t="s">
        <v>2</v>
      </c>
      <c r="AF2" s="11" t="s">
        <v>4</v>
      </c>
      <c r="AG2" s="11" t="s">
        <v>7</v>
      </c>
      <c r="AH2" s="11" t="s">
        <v>2</v>
      </c>
      <c r="AI2" s="11" t="s">
        <v>4</v>
      </c>
      <c r="AJ2" s="11" t="s">
        <v>7</v>
      </c>
      <c r="AK2" s="11" t="s">
        <v>11</v>
      </c>
      <c r="AL2" s="11" t="s">
        <v>4</v>
      </c>
      <c r="AM2" s="11" t="s">
        <v>7</v>
      </c>
      <c r="AN2" s="11" t="s">
        <v>2</v>
      </c>
      <c r="AO2" s="11" t="s">
        <v>4</v>
      </c>
      <c r="AP2" s="11" t="s">
        <v>35</v>
      </c>
      <c r="AQ2" s="11" t="s">
        <v>2</v>
      </c>
      <c r="AR2" s="11" t="s">
        <v>2</v>
      </c>
      <c r="AS2" s="11" t="s">
        <v>7</v>
      </c>
      <c r="AT2" s="11" t="s">
        <v>19</v>
      </c>
      <c r="AU2" s="11" t="s">
        <v>20</v>
      </c>
      <c r="AV2" s="1"/>
    </row>
    <row r="3" spans="1:48" ht="12.75">
      <c r="A3" s="3">
        <v>1</v>
      </c>
      <c r="B3" s="17" t="str">
        <f>prezentace!G4</f>
        <v>Manětín "C"</v>
      </c>
      <c r="C3" s="5">
        <v>0.012499999999999999</v>
      </c>
      <c r="D3" s="24">
        <v>0.0008846064814814814</v>
      </c>
      <c r="E3" s="24">
        <v>0</v>
      </c>
      <c r="F3" s="4">
        <f>RANK(D3,D3:D37,1)</f>
        <v>13</v>
      </c>
      <c r="G3" s="25">
        <v>135</v>
      </c>
      <c r="H3" s="24">
        <v>0</v>
      </c>
      <c r="I3" s="3">
        <f>RANK(G3,G3:G37,1)</f>
        <v>8</v>
      </c>
      <c r="J3" s="25">
        <v>5</v>
      </c>
      <c r="K3" s="24">
        <v>0</v>
      </c>
      <c r="L3" s="3">
        <f>RANK(J3,J3:J37,1)</f>
        <v>21</v>
      </c>
      <c r="M3" s="24">
        <v>0.0009623842592592592</v>
      </c>
      <c r="N3" s="24">
        <v>0.0009953703703703704</v>
      </c>
      <c r="O3" s="3">
        <f>RANK(M3,M3:M37,1)</f>
        <v>13</v>
      </c>
      <c r="P3" s="24">
        <v>0.0008101851851851852</v>
      </c>
      <c r="Q3" s="24">
        <v>0</v>
      </c>
      <c r="R3" s="3">
        <f>RANK(P3,P3:P37,1)</f>
        <v>11</v>
      </c>
      <c r="S3" s="24">
        <v>0.00010023148148148148</v>
      </c>
      <c r="T3" s="24">
        <v>0</v>
      </c>
      <c r="U3" s="3">
        <f>RANK(S3,S3:S37,1)</f>
        <v>12</v>
      </c>
      <c r="V3" s="25">
        <v>130</v>
      </c>
      <c r="W3" s="24">
        <v>0.0024537037037037036</v>
      </c>
      <c r="X3" s="3">
        <f>RANK(V3,V3:V37,1)</f>
        <v>26</v>
      </c>
      <c r="Y3" s="25">
        <v>20</v>
      </c>
      <c r="Z3" s="24">
        <v>0.0006712962962962962</v>
      </c>
      <c r="AA3" s="3">
        <f>RANK(Y3,Y3:Y37,1)</f>
        <v>27</v>
      </c>
      <c r="AB3" s="47">
        <v>0</v>
      </c>
      <c r="AC3" s="24">
        <v>0</v>
      </c>
      <c r="AD3" s="3">
        <f>RANK(AB3,AB3:AB37,1)</f>
        <v>1</v>
      </c>
      <c r="AE3" s="24">
        <v>9.699074074074075E-05</v>
      </c>
      <c r="AF3" s="24">
        <v>0</v>
      </c>
      <c r="AG3" s="3">
        <f>RANK(AE3,AE3:AE37,1)</f>
        <v>11</v>
      </c>
      <c r="AH3" s="24">
        <v>0.247164351851852</v>
      </c>
      <c r="AI3" s="24">
        <v>0</v>
      </c>
      <c r="AJ3" s="3">
        <f>RANK(AH3,AH3:AH37,1)</f>
        <v>1</v>
      </c>
      <c r="AK3" s="25">
        <v>0</v>
      </c>
      <c r="AL3" s="24">
        <v>0</v>
      </c>
      <c r="AM3" s="3">
        <f>RANK(AK3,AK3:AK37,1)</f>
        <v>1</v>
      </c>
      <c r="AN3" s="24">
        <v>0.0002274305555555555</v>
      </c>
      <c r="AO3" s="24">
        <v>0.00034722222222222224</v>
      </c>
      <c r="AP3" s="3">
        <f>RANK(AN3,AN3:AN37,1)</f>
        <v>7</v>
      </c>
      <c r="AQ3" s="24">
        <v>0.05078703703703704</v>
      </c>
      <c r="AR3" s="24">
        <f aca="true" t="shared" si="0" ref="AR3:AR37">SUM(AQ3-C3-E3-H3-K3-N3-Q3-T3-W3-Z3-AC3-AF3-AI3-AL3-AO3)</f>
        <v>0.03381944444444446</v>
      </c>
      <c r="AS3" s="3">
        <f>RANK(AR3,AR3:AR37,1)</f>
        <v>10</v>
      </c>
      <c r="AT3" s="3">
        <f>SUM(F3,I3,L3,,O3,R3,U3,X3,AA3,AD3,AG3,AJ3,AM3,AS3,AP3)</f>
        <v>162</v>
      </c>
      <c r="AU3" s="3">
        <f>RANK(AT3,AT3:AT37,1)</f>
        <v>17</v>
      </c>
      <c r="AV3" s="1"/>
    </row>
    <row r="4" spans="1:48" ht="12.75">
      <c r="A4" s="9">
        <v>2</v>
      </c>
      <c r="B4" s="18" t="str">
        <f>prezentace!G5</f>
        <v>Manětín "B"</v>
      </c>
      <c r="C4" s="8">
        <v>0.020833333333333332</v>
      </c>
      <c r="D4" s="23">
        <v>0.0007359953703703704</v>
      </c>
      <c r="E4" s="23">
        <v>0</v>
      </c>
      <c r="F4" s="9">
        <f>RANK(D4,D3:D37,1)</f>
        <v>7</v>
      </c>
      <c r="G4" s="26">
        <v>170</v>
      </c>
      <c r="H4" s="23">
        <v>0</v>
      </c>
      <c r="I4" s="9">
        <f>RANK(G4,G3:G37,1)</f>
        <v>15</v>
      </c>
      <c r="J4" s="26">
        <v>0</v>
      </c>
      <c r="K4" s="23">
        <v>0.00023402777777777777</v>
      </c>
      <c r="L4" s="9">
        <f>RANK(J4,J3:J37,1)</f>
        <v>1</v>
      </c>
      <c r="M4" s="23">
        <v>0.000764699074074074</v>
      </c>
      <c r="N4" s="23">
        <v>0.001736111111111111</v>
      </c>
      <c r="O4" s="9">
        <f>RANK(M4,M3:M37,1)</f>
        <v>8</v>
      </c>
      <c r="P4" s="23">
        <v>0.0010416666666666667</v>
      </c>
      <c r="Q4" s="23">
        <v>0.0006944444444444445</v>
      </c>
      <c r="R4" s="9">
        <f>RANK(P4,P3:P37,1)</f>
        <v>24</v>
      </c>
      <c r="S4" s="23">
        <v>0.00011180555555555557</v>
      </c>
      <c r="T4" s="23">
        <v>0.0007269675925925925</v>
      </c>
      <c r="U4" s="9">
        <f>RANK(S4,S3:S37,1)</f>
        <v>18</v>
      </c>
      <c r="V4" s="26">
        <v>90</v>
      </c>
      <c r="W4" s="23">
        <v>0.001736111111111111</v>
      </c>
      <c r="X4" s="54">
        <f>RANK(V4,V3:V37,1)</f>
        <v>15</v>
      </c>
      <c r="Y4" s="26">
        <v>0</v>
      </c>
      <c r="Z4" s="23">
        <v>0</v>
      </c>
      <c r="AA4" s="9">
        <f>RANK(Y4,Y3:Y37,1)</f>
        <v>1</v>
      </c>
      <c r="AB4" s="48">
        <v>0</v>
      </c>
      <c r="AC4" s="23">
        <v>0.0003106481481481481</v>
      </c>
      <c r="AD4" s="9">
        <f>RANK(AB4,AB3:AB37,1)</f>
        <v>1</v>
      </c>
      <c r="AE4" s="23">
        <v>8.379629629629629E-05</v>
      </c>
      <c r="AF4" s="23">
        <v>0</v>
      </c>
      <c r="AG4" s="9">
        <f>RANK(AE4,AE3:AE37,1)</f>
        <v>3</v>
      </c>
      <c r="AH4" s="23">
        <v>0.247164351851852</v>
      </c>
      <c r="AI4" s="23">
        <v>0</v>
      </c>
      <c r="AJ4" s="9">
        <f>RANK(AH4,AH3:AH37,1)</f>
        <v>1</v>
      </c>
      <c r="AK4" s="26">
        <v>0</v>
      </c>
      <c r="AL4" s="23">
        <v>0</v>
      </c>
      <c r="AM4" s="9">
        <f>RANK(AK4,AK3:AK37,1)</f>
        <v>1</v>
      </c>
      <c r="AN4" s="23">
        <v>0.0003916666666666667</v>
      </c>
      <c r="AO4" s="23">
        <v>0</v>
      </c>
      <c r="AP4" s="9">
        <f>RANK(AN4,AN3:AN37,1)</f>
        <v>21</v>
      </c>
      <c r="AQ4" s="23">
        <v>0.06019675925925926</v>
      </c>
      <c r="AR4" s="23">
        <f t="shared" si="0"/>
        <v>0.03392511574074074</v>
      </c>
      <c r="AS4" s="9">
        <f>RANK(AR4,AR3:AR37,1)</f>
        <v>11</v>
      </c>
      <c r="AT4" s="9">
        <f>SUM(F4,I4,L4,,O4,R4,U4,X4,AA4,AD4,AG4,AJ4,AM4,AS4,AP4)</f>
        <v>127</v>
      </c>
      <c r="AU4" s="9">
        <f>RANK(AT4,AT3:AT37,1)</f>
        <v>9</v>
      </c>
      <c r="AV4" s="1"/>
    </row>
    <row r="5" spans="1:48" ht="12.75">
      <c r="A5" s="3">
        <v>3</v>
      </c>
      <c r="B5" s="17" t="str">
        <f>prezentace!G6</f>
        <v>Bučí</v>
      </c>
      <c r="C5" s="5">
        <v>0.02638888888888889</v>
      </c>
      <c r="D5" s="24">
        <v>0.0010430555555555555</v>
      </c>
      <c r="E5" s="24">
        <v>0</v>
      </c>
      <c r="F5" s="3">
        <f>RANK(D5,D3:D37,1)</f>
        <v>16</v>
      </c>
      <c r="G5" s="25">
        <v>190</v>
      </c>
      <c r="H5" s="24">
        <v>0</v>
      </c>
      <c r="I5" s="3">
        <f>RANK(G5,G3:G37,1)</f>
        <v>21</v>
      </c>
      <c r="J5" s="25">
        <v>0</v>
      </c>
      <c r="K5" s="24">
        <v>0</v>
      </c>
      <c r="L5" s="3">
        <f>RANK(J5,J3:J37,1)</f>
        <v>1</v>
      </c>
      <c r="M5" s="24">
        <v>0.0012274305555555556</v>
      </c>
      <c r="N5" s="24">
        <v>0.000983912037037037</v>
      </c>
      <c r="O5" s="3">
        <f>RANK(M5,M3:M37,1)</f>
        <v>16</v>
      </c>
      <c r="P5" s="24">
        <v>0.000798611111111111</v>
      </c>
      <c r="Q5" s="24">
        <v>0</v>
      </c>
      <c r="R5" s="3">
        <f>RANK(P5,P3:P37,1)</f>
        <v>9</v>
      </c>
      <c r="S5" s="24">
        <v>0.00010844907407407407</v>
      </c>
      <c r="T5" s="24">
        <v>0.0006054398148148148</v>
      </c>
      <c r="U5" s="3">
        <f>RANK(S5,S3:S37,1)</f>
        <v>17</v>
      </c>
      <c r="V5" s="25">
        <v>120</v>
      </c>
      <c r="W5" s="24">
        <v>0.001967592592592593</v>
      </c>
      <c r="X5" s="3">
        <f>RANK(V5,V3:V37,1)</f>
        <v>23</v>
      </c>
      <c r="Y5" s="25">
        <v>0</v>
      </c>
      <c r="Z5" s="24">
        <v>0.0006895833333333333</v>
      </c>
      <c r="AA5" s="3">
        <f>RANK(Y5,Y3:Y37,1)</f>
        <v>1</v>
      </c>
      <c r="AB5" s="47">
        <v>0</v>
      </c>
      <c r="AC5" s="24">
        <v>0</v>
      </c>
      <c r="AD5" s="3">
        <f>RANK(AB5,AB3:AB37,1)</f>
        <v>1</v>
      </c>
      <c r="AE5" s="24">
        <v>9.421296296296298E-05</v>
      </c>
      <c r="AF5" s="24">
        <v>0</v>
      </c>
      <c r="AG5" s="3">
        <f>RANK(AE5,AE3:AE37,1)</f>
        <v>9</v>
      </c>
      <c r="AH5" s="24">
        <v>0.247164351851852</v>
      </c>
      <c r="AI5" s="24">
        <v>0</v>
      </c>
      <c r="AJ5" s="3">
        <f>RANK(AH5,AH3:AH37,1)</f>
        <v>1</v>
      </c>
      <c r="AK5" s="25">
        <v>15</v>
      </c>
      <c r="AL5" s="24">
        <v>0</v>
      </c>
      <c r="AM5" s="3">
        <f>RANK(AK5,AK3:AK37,1)</f>
        <v>29</v>
      </c>
      <c r="AN5" s="24">
        <v>0.00024571759259259257</v>
      </c>
      <c r="AO5" s="24">
        <v>0.0006944444444444445</v>
      </c>
      <c r="AP5" s="3">
        <f>RANK(AN5,AN3:AN37,1)</f>
        <v>10</v>
      </c>
      <c r="AQ5" s="24">
        <v>0.06569444444444444</v>
      </c>
      <c r="AR5" s="24">
        <f t="shared" si="0"/>
        <v>0.03436458333333334</v>
      </c>
      <c r="AS5" s="3">
        <f>RANK(AR5,AR3:AR37,1)</f>
        <v>13</v>
      </c>
      <c r="AT5" s="3">
        <f aca="true" t="shared" si="1" ref="AT5:AT37">SUM(F5,I5,L5,,O5,R5,U5,X5,AA5,AD5,AG5,AJ5,AM5,AS5,AP5)</f>
        <v>167</v>
      </c>
      <c r="AU5" s="3">
        <f>RANK(AT5,AT3:AT37,1)</f>
        <v>18</v>
      </c>
      <c r="AV5" s="1"/>
    </row>
    <row r="6" spans="1:48" ht="12.75">
      <c r="A6" s="9">
        <v>4</v>
      </c>
      <c r="B6" s="18" t="str">
        <f>prezentace!G7</f>
        <v>H.Hradiště"B"</v>
      </c>
      <c r="C6" s="8">
        <v>0.029861111111111113</v>
      </c>
      <c r="D6" s="23">
        <v>0.0008646990740740742</v>
      </c>
      <c r="E6" s="23">
        <v>0</v>
      </c>
      <c r="F6" s="9">
        <f>RANK(D6,D3:D37,1)</f>
        <v>12</v>
      </c>
      <c r="G6" s="26">
        <v>130</v>
      </c>
      <c r="H6" s="23">
        <v>0</v>
      </c>
      <c r="I6" s="9">
        <f>RANK(G6,G3:G37,1)</f>
        <v>5</v>
      </c>
      <c r="J6" s="26">
        <v>0</v>
      </c>
      <c r="K6" s="23">
        <v>0</v>
      </c>
      <c r="L6" s="9">
        <f>RANK(J6,J3:J37,1)</f>
        <v>1</v>
      </c>
      <c r="M6" s="23">
        <v>0.0009756944444444444</v>
      </c>
      <c r="N6" s="23">
        <v>0.0016782407407407406</v>
      </c>
      <c r="O6" s="9">
        <f>RANK(M6,M3:M37,1)</f>
        <v>14</v>
      </c>
      <c r="P6" s="23">
        <v>0.0008912037037037036</v>
      </c>
      <c r="Q6" s="23">
        <v>0</v>
      </c>
      <c r="R6" s="9">
        <f>RANK(P6,P3:P37,1)</f>
        <v>16</v>
      </c>
      <c r="S6" s="23">
        <v>9.976851851851851E-05</v>
      </c>
      <c r="T6" s="53">
        <v>0.0006128472222222222</v>
      </c>
      <c r="U6" s="9">
        <f>RANK(S6,S3:S37,1)</f>
        <v>11</v>
      </c>
      <c r="V6" s="26">
        <v>80</v>
      </c>
      <c r="W6" s="23">
        <v>0.0015277777777777779</v>
      </c>
      <c r="X6" s="54">
        <f>RANK(V6,V3:V37,1)</f>
        <v>10</v>
      </c>
      <c r="Y6" s="26">
        <v>0</v>
      </c>
      <c r="Z6" s="23">
        <v>0.0020949074074074073</v>
      </c>
      <c r="AA6" s="9">
        <f>RANK(Y6,Y3:Y37,1)</f>
        <v>1</v>
      </c>
      <c r="AB6" s="48">
        <v>0</v>
      </c>
      <c r="AC6" s="23">
        <v>0</v>
      </c>
      <c r="AD6" s="9">
        <f>RANK(AB6,AB3:AB37,1)</f>
        <v>1</v>
      </c>
      <c r="AE6" s="23">
        <v>0.0001087962962962963</v>
      </c>
      <c r="AF6" s="23">
        <v>0</v>
      </c>
      <c r="AG6" s="9">
        <f>RANK(AE6,AE3:AE37,1)</f>
        <v>16</v>
      </c>
      <c r="AH6" s="23">
        <v>0.247164351851852</v>
      </c>
      <c r="AI6" s="23">
        <v>0</v>
      </c>
      <c r="AJ6" s="9">
        <f>RANK(AH6,AH3:AH37,1)</f>
        <v>1</v>
      </c>
      <c r="AK6" s="26">
        <v>5</v>
      </c>
      <c r="AL6" s="23">
        <v>0</v>
      </c>
      <c r="AM6" s="9">
        <f>RANK(AK6,AK3:AK37,1)</f>
        <v>24</v>
      </c>
      <c r="AN6" s="23">
        <v>0.00024363425925925928</v>
      </c>
      <c r="AO6" s="23">
        <v>0.0012430555555555556</v>
      </c>
      <c r="AP6" s="9">
        <f>RANK(AN6,AN3:AN37,1)</f>
        <v>9</v>
      </c>
      <c r="AQ6" s="23">
        <v>0.06646990740740741</v>
      </c>
      <c r="AR6" s="23">
        <f t="shared" si="0"/>
        <v>0.029451967592592585</v>
      </c>
      <c r="AS6" s="9">
        <f>RANK(AR6,AR3:AR37,1)</f>
        <v>6</v>
      </c>
      <c r="AT6" s="9">
        <f t="shared" si="1"/>
        <v>127</v>
      </c>
      <c r="AU6" s="9">
        <f>RANK(AT6,AT3:AT37,1)</f>
        <v>9</v>
      </c>
      <c r="AV6" s="1"/>
    </row>
    <row r="7" spans="1:48" ht="12.75">
      <c r="A7" s="3">
        <v>5</v>
      </c>
      <c r="B7" s="17" t="str">
        <f>prezentace!G8</f>
        <v>H.Hradiště "A"</v>
      </c>
      <c r="C7" s="5">
        <v>0.04027777777777778</v>
      </c>
      <c r="D7" s="24">
        <v>0.0006995370370370371</v>
      </c>
      <c r="E7" s="24">
        <v>0.0008101851851851852</v>
      </c>
      <c r="F7" s="3">
        <f>RANK(D7,D3:D37,1)</f>
        <v>4</v>
      </c>
      <c r="G7" s="25">
        <v>95</v>
      </c>
      <c r="H7" s="24">
        <v>0.0019560185185185184</v>
      </c>
      <c r="I7" s="3">
        <f>RANK(G7,G3:G37,1)</f>
        <v>1</v>
      </c>
      <c r="J7" s="25">
        <v>0</v>
      </c>
      <c r="K7" s="24">
        <v>0</v>
      </c>
      <c r="L7" s="3">
        <f>RANK(J7,J3:J37,1)</f>
        <v>1</v>
      </c>
      <c r="M7" s="24">
        <v>0.0008427083333333333</v>
      </c>
      <c r="N7" s="24">
        <v>0</v>
      </c>
      <c r="O7" s="3">
        <f>RANK(M7,M3:M37,1)</f>
        <v>9</v>
      </c>
      <c r="P7" s="24">
        <v>0.0007291666666666667</v>
      </c>
      <c r="Q7" s="24">
        <v>0</v>
      </c>
      <c r="R7" s="3">
        <f>RANK(P7,P3:P37,1)</f>
        <v>3</v>
      </c>
      <c r="S7" s="24">
        <v>0.00014826388888888889</v>
      </c>
      <c r="T7" s="24">
        <v>0.0006712962962962962</v>
      </c>
      <c r="U7" s="3">
        <f>RANK(S7,S3:S37,1)</f>
        <v>25</v>
      </c>
      <c r="V7" s="25">
        <v>100</v>
      </c>
      <c r="W7" s="24">
        <v>0</v>
      </c>
      <c r="X7" s="3">
        <f>RANK(V7,V3:V37,1)</f>
        <v>19</v>
      </c>
      <c r="Y7" s="25">
        <v>0</v>
      </c>
      <c r="Z7" s="24">
        <v>0</v>
      </c>
      <c r="AA7" s="3">
        <f>RANK(Y7,Y3:Y37,1)</f>
        <v>1</v>
      </c>
      <c r="AB7" s="47">
        <v>0</v>
      </c>
      <c r="AC7" s="24">
        <v>0</v>
      </c>
      <c r="AD7" s="3">
        <f>RANK(AB7,AB3:AB37,1)</f>
        <v>1</v>
      </c>
      <c r="AE7" s="24">
        <v>9.374999999999999E-05</v>
      </c>
      <c r="AF7" s="24">
        <v>0</v>
      </c>
      <c r="AG7" s="3">
        <f>RANK(AE7,AE3:AE37,1)</f>
        <v>8</v>
      </c>
      <c r="AH7" s="24">
        <v>0.247164351851852</v>
      </c>
      <c r="AI7" s="24">
        <v>0</v>
      </c>
      <c r="AJ7" s="3">
        <f>RANK(AH7,AH3:AH37,1)</f>
        <v>1</v>
      </c>
      <c r="AK7" s="25">
        <v>0</v>
      </c>
      <c r="AL7" s="24">
        <v>0</v>
      </c>
      <c r="AM7" s="3">
        <f>RANK(AK7,AK3:AK37,1)</f>
        <v>1</v>
      </c>
      <c r="AN7" s="24">
        <v>0.00042604166666666675</v>
      </c>
      <c r="AO7" s="24">
        <v>0</v>
      </c>
      <c r="AP7" s="3">
        <f>RANK(AN7,AN3:AN37,1)</f>
        <v>23</v>
      </c>
      <c r="AQ7" s="24">
        <v>0.06958333333333333</v>
      </c>
      <c r="AR7" s="24">
        <f t="shared" si="0"/>
        <v>0.025868055555555554</v>
      </c>
      <c r="AS7" s="3">
        <f>RANK(AR7,AR3:AR37,1)</f>
        <v>2</v>
      </c>
      <c r="AT7" s="3">
        <f t="shared" si="1"/>
        <v>99</v>
      </c>
      <c r="AU7" s="3">
        <f>RANK(AT7,AT3:AT37,1)</f>
        <v>5</v>
      </c>
      <c r="AV7" s="1"/>
    </row>
    <row r="8" spans="1:48" ht="12.75">
      <c r="A8" s="9">
        <v>6</v>
      </c>
      <c r="B8" s="18" t="str">
        <f>prezentace!G9</f>
        <v>Kaznějov</v>
      </c>
      <c r="C8" s="8">
        <v>0.04722222222222222</v>
      </c>
      <c r="D8" s="23">
        <v>0.001311111111111111</v>
      </c>
      <c r="E8" s="23">
        <v>0</v>
      </c>
      <c r="F8" s="9">
        <f>RANK(D8,D3:D37,1)</f>
        <v>26</v>
      </c>
      <c r="G8" s="26">
        <v>225</v>
      </c>
      <c r="H8" s="23">
        <v>0</v>
      </c>
      <c r="I8" s="9">
        <f>RANK(G8,G3:G37,1)</f>
        <v>29</v>
      </c>
      <c r="J8" s="26">
        <v>0</v>
      </c>
      <c r="K8" s="23">
        <v>0</v>
      </c>
      <c r="L8" s="9">
        <f>RANK(J8,J3:J37,1)</f>
        <v>1</v>
      </c>
      <c r="M8" s="23">
        <v>0.247164351851852</v>
      </c>
      <c r="N8" s="23">
        <v>0.002665046296296296</v>
      </c>
      <c r="O8" s="9">
        <f>RANK(M8,M3:M37,1)</f>
        <v>28</v>
      </c>
      <c r="P8" s="23">
        <v>0.0009953703703703704</v>
      </c>
      <c r="Q8" s="23">
        <v>0.00023148148148148146</v>
      </c>
      <c r="R8" s="9">
        <f>RANK(P8,P3:P37,1)</f>
        <v>23</v>
      </c>
      <c r="S8" s="23">
        <v>0.0001587962962962963</v>
      </c>
      <c r="T8" s="23">
        <v>0.003927893518518519</v>
      </c>
      <c r="U8" s="9">
        <f>RANK(S8,S3:S37,1)</f>
        <v>27</v>
      </c>
      <c r="V8" s="26">
        <v>130</v>
      </c>
      <c r="W8" s="23">
        <v>0.0026041666666666665</v>
      </c>
      <c r="X8" s="9">
        <f>RANK(V8,V3:V37,1)</f>
        <v>26</v>
      </c>
      <c r="Y8" s="26">
        <v>10</v>
      </c>
      <c r="Z8" s="23">
        <v>0</v>
      </c>
      <c r="AA8" s="9">
        <f>RANK(Y8,Y3:Y37,1)</f>
        <v>26</v>
      </c>
      <c r="AB8" s="48">
        <v>0</v>
      </c>
      <c r="AC8" s="23">
        <v>0</v>
      </c>
      <c r="AD8" s="9">
        <f>RANK(AB8,AB3:AB37,1)</f>
        <v>1</v>
      </c>
      <c r="AE8" s="23">
        <v>0.0001315972222222222</v>
      </c>
      <c r="AF8" s="23">
        <v>0</v>
      </c>
      <c r="AG8" s="9">
        <f>RANK(AE8,AE3:AE37,1)</f>
        <v>26</v>
      </c>
      <c r="AH8" s="23">
        <v>0.247164351851852</v>
      </c>
      <c r="AI8" s="23">
        <v>0</v>
      </c>
      <c r="AJ8" s="9">
        <f>RANK(AH8,AH3:AH37,1)</f>
        <v>1</v>
      </c>
      <c r="AK8" s="26">
        <v>5</v>
      </c>
      <c r="AL8" s="23">
        <v>0</v>
      </c>
      <c r="AM8" s="9">
        <f>RANK(AK8,AK3:AK37,1)</f>
        <v>24</v>
      </c>
      <c r="AN8" s="23">
        <v>0.0004556712962962963</v>
      </c>
      <c r="AO8" s="23">
        <v>0.0006944444444444445</v>
      </c>
      <c r="AP8" s="9">
        <f>RANK(AN8,AN3:AN37,1)</f>
        <v>25</v>
      </c>
      <c r="AQ8" s="23">
        <v>0.09781250000000001</v>
      </c>
      <c r="AR8" s="23">
        <f t="shared" si="0"/>
        <v>0.040467245370370386</v>
      </c>
      <c r="AS8" s="9">
        <f>RANK(AR8,AR3:AR37,1)</f>
        <v>25</v>
      </c>
      <c r="AT8" s="9">
        <f t="shared" si="1"/>
        <v>288</v>
      </c>
      <c r="AU8" s="9">
        <f>RANK(AT8,AT3:AT37,1)</f>
        <v>29</v>
      </c>
      <c r="AV8" s="1"/>
    </row>
    <row r="9" spans="1:48" ht="12.75">
      <c r="A9" s="3">
        <v>7</v>
      </c>
      <c r="B9" s="17" t="str">
        <f>prezentace!G10</f>
        <v>Kožlany</v>
      </c>
      <c r="C9" s="5">
        <v>0.057638888888888885</v>
      </c>
      <c r="D9" s="24">
        <v>0.0007923611111111112</v>
      </c>
      <c r="E9" s="24">
        <v>0</v>
      </c>
      <c r="F9" s="3">
        <f>RANK(D9,D3:D37,1)</f>
        <v>10</v>
      </c>
      <c r="G9" s="25">
        <v>185</v>
      </c>
      <c r="H9" s="24">
        <v>0.0005671296296296296</v>
      </c>
      <c r="I9" s="3">
        <f>RANK(G9,G3:G37,1)</f>
        <v>19</v>
      </c>
      <c r="J9" s="25">
        <v>5</v>
      </c>
      <c r="K9" s="24">
        <v>0.0005902777777777778</v>
      </c>
      <c r="L9" s="3">
        <f>RANK(J9,J3:J37,1)</f>
        <v>21</v>
      </c>
      <c r="M9" s="56">
        <v>0.0006747685185185184</v>
      </c>
      <c r="N9" s="24">
        <v>0.0010416666666666667</v>
      </c>
      <c r="O9" s="3">
        <f>RANK(M9,M3:M37,1)</f>
        <v>7</v>
      </c>
      <c r="P9" s="24">
        <v>0.247164351851852</v>
      </c>
      <c r="Q9" s="24">
        <v>0.0006944444444444445</v>
      </c>
      <c r="R9" s="3">
        <f>RANK(P9,P3:P37,1)</f>
        <v>27</v>
      </c>
      <c r="S9" s="24">
        <v>7.30324074074074E-05</v>
      </c>
      <c r="T9" s="24">
        <v>0.001116087962962963</v>
      </c>
      <c r="U9" s="3">
        <f>RANK(S9,S3:S37,1)</f>
        <v>1</v>
      </c>
      <c r="V9" s="25">
        <v>120</v>
      </c>
      <c r="W9" s="24">
        <v>0.00474537037037037</v>
      </c>
      <c r="X9" s="3">
        <f>RANK(V9,V3:V37,1)</f>
        <v>23</v>
      </c>
      <c r="Y9" s="25">
        <v>0</v>
      </c>
      <c r="Z9" s="24">
        <v>0</v>
      </c>
      <c r="AA9" s="3">
        <f>RANK(Y9,Y3:Y37,1)</f>
        <v>1</v>
      </c>
      <c r="AB9" s="47">
        <v>0</v>
      </c>
      <c r="AC9" s="24">
        <v>0.0005855324074074074</v>
      </c>
      <c r="AD9" s="3">
        <f>RANK(AB9,AB3:AB37,1)</f>
        <v>1</v>
      </c>
      <c r="AE9" s="24">
        <v>9.62962962962963E-05</v>
      </c>
      <c r="AF9" s="24">
        <v>0</v>
      </c>
      <c r="AG9" s="3">
        <f>RANK(AE9,AE3:AE37,1)</f>
        <v>10</v>
      </c>
      <c r="AH9" s="24">
        <v>0.247164351851852</v>
      </c>
      <c r="AI9" s="24">
        <v>0</v>
      </c>
      <c r="AJ9" s="3">
        <f>RANK(AH9,AH3:AH37,1)</f>
        <v>1</v>
      </c>
      <c r="AK9" s="25">
        <v>0</v>
      </c>
      <c r="AL9" s="24">
        <v>0</v>
      </c>
      <c r="AM9" s="3">
        <f>RANK(AK9,AK3:AK37,1)</f>
        <v>1</v>
      </c>
      <c r="AN9" s="24">
        <v>0.00022268518518518517</v>
      </c>
      <c r="AO9" s="24">
        <v>0.0009259259259259259</v>
      </c>
      <c r="AP9" s="3">
        <f>RANK(AN9,AN3:AN37,1)</f>
        <v>5</v>
      </c>
      <c r="AQ9" s="24">
        <v>0.10204861111111112</v>
      </c>
      <c r="AR9" s="24">
        <f t="shared" si="0"/>
        <v>0.03414328703703704</v>
      </c>
      <c r="AS9" s="3">
        <f>RANK(AR9,AR3:AR37,1)</f>
        <v>12</v>
      </c>
      <c r="AT9" s="3">
        <f t="shared" si="1"/>
        <v>139</v>
      </c>
      <c r="AU9" s="3">
        <f>RANK(AT9,AT3:AT37,1)</f>
        <v>14</v>
      </c>
      <c r="AV9" s="1"/>
    </row>
    <row r="10" spans="1:50" ht="12.75">
      <c r="A10" s="9">
        <v>8</v>
      </c>
      <c r="B10" s="18" t="str">
        <f>prezentace!G11</f>
        <v>Manětín A</v>
      </c>
      <c r="C10" s="8">
        <v>0.061111111111111116</v>
      </c>
      <c r="D10" s="23">
        <v>0.0006875000000000001</v>
      </c>
      <c r="E10" s="23">
        <v>0</v>
      </c>
      <c r="F10" s="9">
        <f>RANK(D10,D3:D37,1)</f>
        <v>1</v>
      </c>
      <c r="G10" s="26">
        <v>115</v>
      </c>
      <c r="H10" s="23">
        <v>0.0007407407407407407</v>
      </c>
      <c r="I10" s="9">
        <f>RANK(G10,G3:G37,1)</f>
        <v>3</v>
      </c>
      <c r="J10" s="26">
        <v>0</v>
      </c>
      <c r="K10" s="23">
        <v>0</v>
      </c>
      <c r="L10" s="9">
        <f>RANK(J10,J3:J37,1)</f>
        <v>1</v>
      </c>
      <c r="M10" s="23">
        <v>0.0005347222222222222</v>
      </c>
      <c r="N10" s="23">
        <v>0.0069936342592592585</v>
      </c>
      <c r="O10" s="9">
        <f>RANK(M10,M3:M37,1)</f>
        <v>1</v>
      </c>
      <c r="P10" s="23">
        <v>0.0006828703703703703</v>
      </c>
      <c r="Q10" s="23">
        <v>0.00034722222222222224</v>
      </c>
      <c r="R10" s="9">
        <f>RANK(P10,P3:P37,1)</f>
        <v>1</v>
      </c>
      <c r="S10" s="23">
        <v>8.240740740740741E-05</v>
      </c>
      <c r="T10" s="23">
        <v>0.008030902777777777</v>
      </c>
      <c r="U10" s="9">
        <f>RANK(S10,S3:S37,1)</f>
        <v>7</v>
      </c>
      <c r="V10" s="26">
        <v>70</v>
      </c>
      <c r="W10" s="23">
        <v>0</v>
      </c>
      <c r="X10" s="9">
        <f>RANK(V10,V3:V37,1)</f>
        <v>7</v>
      </c>
      <c r="Y10" s="26">
        <v>0</v>
      </c>
      <c r="Z10" s="23">
        <v>0</v>
      </c>
      <c r="AA10" s="9">
        <f>RANK(Y10,Y3:Y37,1)</f>
        <v>1</v>
      </c>
      <c r="AB10" s="48">
        <v>0</v>
      </c>
      <c r="AC10" s="23">
        <v>0</v>
      </c>
      <c r="AD10" s="9">
        <f>RANK(AB10,AB3:AB37,1)</f>
        <v>1</v>
      </c>
      <c r="AE10" s="23">
        <v>8.229166666666667E-05</v>
      </c>
      <c r="AF10" s="23">
        <v>0</v>
      </c>
      <c r="AG10" s="9">
        <f>RANK(AE10,AE3:AE37,1)</f>
        <v>2</v>
      </c>
      <c r="AH10" s="23">
        <v>0.247164351851852</v>
      </c>
      <c r="AI10" s="23">
        <v>0</v>
      </c>
      <c r="AJ10" s="9">
        <f>RANK(AH10,AH3:AH37,1)</f>
        <v>1</v>
      </c>
      <c r="AK10" s="26">
        <v>5</v>
      </c>
      <c r="AL10" s="23">
        <v>0</v>
      </c>
      <c r="AM10" s="9">
        <f>RANK(AK10,AK3:AK37,1)</f>
        <v>24</v>
      </c>
      <c r="AN10" s="23">
        <v>0.0001761574074074074</v>
      </c>
      <c r="AO10" s="23">
        <v>0</v>
      </c>
      <c r="AP10" s="9">
        <f>RANK(AN10,AN3:AN37,1)</f>
        <v>4</v>
      </c>
      <c r="AQ10" s="23">
        <v>0.10327546296296297</v>
      </c>
      <c r="AR10" s="23">
        <f t="shared" si="0"/>
        <v>0.026051851851851854</v>
      </c>
      <c r="AS10" s="9">
        <f>RANK(AR10,AR3:AR37,1)</f>
        <v>3</v>
      </c>
      <c r="AT10" s="9">
        <f t="shared" si="1"/>
        <v>57</v>
      </c>
      <c r="AU10" s="9">
        <f>RANK(AT10,AT3:AT37,1)</f>
        <v>2</v>
      </c>
      <c r="AV10" s="1"/>
      <c r="AX10" s="22"/>
    </row>
    <row r="11" spans="1:48" ht="12.75">
      <c r="A11" s="3">
        <v>9</v>
      </c>
      <c r="B11" s="17" t="str">
        <f>prezentace!G12</f>
        <v>Ledce</v>
      </c>
      <c r="C11" s="5">
        <v>0.06458333333333334</v>
      </c>
      <c r="D11" s="24">
        <v>0.0007895833333333334</v>
      </c>
      <c r="E11" s="24">
        <v>0</v>
      </c>
      <c r="F11" s="3">
        <f>RANK(D11,D3:D37,1)</f>
        <v>9</v>
      </c>
      <c r="G11" s="25">
        <v>215</v>
      </c>
      <c r="H11" s="24">
        <v>0</v>
      </c>
      <c r="I11" s="3">
        <f>RANK(G11,G3:G37,1)</f>
        <v>27</v>
      </c>
      <c r="J11" s="25">
        <v>5</v>
      </c>
      <c r="K11" s="24">
        <v>0</v>
      </c>
      <c r="L11" s="3">
        <f>RANK(J11,J3:J37,1)</f>
        <v>21</v>
      </c>
      <c r="M11" s="24">
        <v>0.0014108796296296298</v>
      </c>
      <c r="N11" s="24">
        <v>0</v>
      </c>
      <c r="O11" s="3">
        <f>RANK(M11,M3:M37,1)</f>
        <v>22</v>
      </c>
      <c r="P11" s="24">
        <v>0.000798611111111111</v>
      </c>
      <c r="Q11" s="24">
        <v>0.0020833333333333333</v>
      </c>
      <c r="R11" s="3">
        <f>RANK(P11,P3:P37,1)</f>
        <v>9</v>
      </c>
      <c r="S11" s="24">
        <v>9.583333333333331E-05</v>
      </c>
      <c r="T11" s="24">
        <v>0</v>
      </c>
      <c r="U11" s="3">
        <f>RANK(S11,S3:S37,1)</f>
        <v>10</v>
      </c>
      <c r="V11" s="25">
        <v>50</v>
      </c>
      <c r="W11" s="24">
        <v>0</v>
      </c>
      <c r="X11" s="3">
        <f>RANK(V11,V3:V37,1)</f>
        <v>3</v>
      </c>
      <c r="Y11" s="25">
        <v>0</v>
      </c>
      <c r="Z11" s="24">
        <v>0</v>
      </c>
      <c r="AA11" s="3">
        <f>RANK(Y11,Y3:Y37,1)</f>
        <v>1</v>
      </c>
      <c r="AB11" s="47">
        <v>0</v>
      </c>
      <c r="AC11" s="24">
        <v>0</v>
      </c>
      <c r="AD11" s="3">
        <f>RANK(AB11,AB3:AB37,1)</f>
        <v>1</v>
      </c>
      <c r="AE11" s="24">
        <v>0.00010150462962962963</v>
      </c>
      <c r="AF11" s="24">
        <v>0</v>
      </c>
      <c r="AG11" s="3">
        <f>RANK(AE11,AE3:AE37,1)</f>
        <v>12</v>
      </c>
      <c r="AH11" s="24">
        <v>0.247164351851852</v>
      </c>
      <c r="AI11" s="24">
        <v>0</v>
      </c>
      <c r="AJ11" s="3">
        <f>RANK(AH11,AH3:AH37,1)</f>
        <v>1</v>
      </c>
      <c r="AK11" s="25">
        <v>0</v>
      </c>
      <c r="AL11" s="24">
        <v>0</v>
      </c>
      <c r="AM11" s="3">
        <f>RANK(AK11,AK3:AK37,1)</f>
        <v>1</v>
      </c>
      <c r="AN11" s="24">
        <v>0.00027106481481481486</v>
      </c>
      <c r="AO11" s="24">
        <v>0</v>
      </c>
      <c r="AP11" s="3">
        <f>RANK(AN11,AN3:AN37,1)</f>
        <v>13</v>
      </c>
      <c r="AQ11" s="24">
        <v>0.10600694444444443</v>
      </c>
      <c r="AR11" s="24">
        <f t="shared" si="0"/>
        <v>0.03934027777777776</v>
      </c>
      <c r="AS11" s="3">
        <f>RANK(AR11,AR3:AR37,1)</f>
        <v>23</v>
      </c>
      <c r="AT11" s="3">
        <f t="shared" si="1"/>
        <v>153</v>
      </c>
      <c r="AU11" s="3">
        <f>RANK(AT11,AT3:AT37,1)</f>
        <v>15</v>
      </c>
      <c r="AV11" s="1"/>
    </row>
    <row r="12" spans="1:48" ht="12.75">
      <c r="A12" s="9">
        <v>10</v>
      </c>
      <c r="B12" s="18" t="str">
        <f>prezentace!G13</f>
        <v>Nýřany</v>
      </c>
      <c r="C12" s="8">
        <v>0.075</v>
      </c>
      <c r="D12" s="23">
        <v>0.0010179398148148148</v>
      </c>
      <c r="E12" s="23">
        <v>0</v>
      </c>
      <c r="F12" s="9">
        <f>RANK(D12,D3:D37,1)</f>
        <v>15</v>
      </c>
      <c r="G12" s="26">
        <v>160</v>
      </c>
      <c r="H12" s="23">
        <v>0</v>
      </c>
      <c r="I12" s="9">
        <f>RANK(G12,G3:G37,1)</f>
        <v>13</v>
      </c>
      <c r="J12" s="26">
        <v>0</v>
      </c>
      <c r="K12" s="23">
        <v>0</v>
      </c>
      <c r="L12" s="9">
        <f>RANK(J12,J3:J37,1)</f>
        <v>1</v>
      </c>
      <c r="M12" s="23">
        <v>0.0014444444444444444</v>
      </c>
      <c r="N12" s="23">
        <v>0.0023153935185185183</v>
      </c>
      <c r="O12" s="9">
        <f>RANK(M12,M3:M37,1)</f>
        <v>23</v>
      </c>
      <c r="P12" s="23">
        <v>0.0007638888888888889</v>
      </c>
      <c r="Q12" s="23">
        <v>0</v>
      </c>
      <c r="R12" s="9">
        <f>RANK(P12,P3:P37,1)</f>
        <v>7</v>
      </c>
      <c r="S12" s="23">
        <v>0.00010706018518518519</v>
      </c>
      <c r="T12" s="23">
        <v>0</v>
      </c>
      <c r="U12" s="9">
        <f>RANK(S12,S3:S37,1)</f>
        <v>15</v>
      </c>
      <c r="V12" s="26">
        <v>80</v>
      </c>
      <c r="W12" s="23">
        <v>0.0025694444444444445</v>
      </c>
      <c r="X12" s="9">
        <f>RANK(V12,V3:V37,1)</f>
        <v>10</v>
      </c>
      <c r="Y12" s="26">
        <v>0</v>
      </c>
      <c r="Z12" s="23">
        <v>0</v>
      </c>
      <c r="AA12" s="9">
        <f>RANK(Y12,Y3:Y37,1)</f>
        <v>1</v>
      </c>
      <c r="AB12" s="48">
        <v>0</v>
      </c>
      <c r="AC12" s="23">
        <v>0</v>
      </c>
      <c r="AD12" s="9">
        <f>RANK(AB12,AB3:AB37,1)</f>
        <v>1</v>
      </c>
      <c r="AE12" s="23">
        <v>0.00010625</v>
      </c>
      <c r="AF12" s="23">
        <v>0</v>
      </c>
      <c r="AG12" s="9">
        <f>RANK(AE12,AE3:AE37,1)</f>
        <v>14</v>
      </c>
      <c r="AH12" s="23">
        <v>0.247164351851852</v>
      </c>
      <c r="AI12" s="23">
        <v>0</v>
      </c>
      <c r="AJ12" s="9">
        <f>RANK(AH12,AH3:AH37,1)</f>
        <v>1</v>
      </c>
      <c r="AK12" s="26">
        <v>0</v>
      </c>
      <c r="AL12" s="23">
        <v>0</v>
      </c>
      <c r="AM12" s="9">
        <f>RANK(AK12,AK3:AK37,1)</f>
        <v>1</v>
      </c>
      <c r="AN12" s="23">
        <v>0.0002596064814814815</v>
      </c>
      <c r="AO12" s="23">
        <v>0</v>
      </c>
      <c r="AP12" s="9">
        <f>RANK(AN12,AN3:AN37,1)</f>
        <v>11</v>
      </c>
      <c r="AQ12" s="23">
        <v>0.11841435185185185</v>
      </c>
      <c r="AR12" s="23">
        <f t="shared" si="0"/>
        <v>0.038529513888888894</v>
      </c>
      <c r="AS12" s="9">
        <f>RANK(AR12,AR3:AR37,1)</f>
        <v>20</v>
      </c>
      <c r="AT12" s="9">
        <f t="shared" si="1"/>
        <v>133</v>
      </c>
      <c r="AU12" s="9">
        <f>RANK(AT12,AT3:AT37,1)</f>
        <v>12</v>
      </c>
      <c r="AV12" s="1"/>
    </row>
    <row r="13" spans="1:48" ht="12.75">
      <c r="A13" s="3">
        <v>11</v>
      </c>
      <c r="B13" s="17" t="str">
        <f>prezentace!G14</f>
        <v>Zbůch A</v>
      </c>
      <c r="C13" s="5">
        <v>0.08541666666666665</v>
      </c>
      <c r="D13" s="24">
        <v>0.001153240740740741</v>
      </c>
      <c r="E13" s="24">
        <v>0.001388888888888889</v>
      </c>
      <c r="F13" s="3">
        <f>RANK(D13,D3:D37,1)</f>
        <v>22</v>
      </c>
      <c r="G13" s="25">
        <v>145</v>
      </c>
      <c r="H13" s="24">
        <v>0</v>
      </c>
      <c r="I13" s="3">
        <f>RANK(G13,G3:G37,1)</f>
        <v>11</v>
      </c>
      <c r="J13" s="25">
        <v>0</v>
      </c>
      <c r="K13" s="24">
        <v>0</v>
      </c>
      <c r="L13" s="3">
        <f>RANK(J13,J3:J37,1)</f>
        <v>1</v>
      </c>
      <c r="M13" s="24">
        <v>0.001504976851851852</v>
      </c>
      <c r="N13" s="24">
        <v>0.002316087962962963</v>
      </c>
      <c r="O13" s="3">
        <f>RANK(M13,M3:M37,1)</f>
        <v>24</v>
      </c>
      <c r="P13" s="24">
        <v>0.0009259259259259259</v>
      </c>
      <c r="Q13" s="24">
        <v>0</v>
      </c>
      <c r="R13" s="3">
        <f>RANK(P13,P3:P37,1)</f>
        <v>18</v>
      </c>
      <c r="S13" s="24">
        <v>0.00010775462962962963</v>
      </c>
      <c r="T13" s="24">
        <v>0</v>
      </c>
      <c r="U13" s="3">
        <f>RANK(S13,S3:S37,1)</f>
        <v>16</v>
      </c>
      <c r="V13" s="25">
        <v>90</v>
      </c>
      <c r="W13" s="24">
        <v>0.0019444444444444442</v>
      </c>
      <c r="X13" s="3">
        <f>RANK(V13,V3:V37,1)</f>
        <v>15</v>
      </c>
      <c r="Y13" s="25">
        <v>0</v>
      </c>
      <c r="Z13" s="24">
        <v>0</v>
      </c>
      <c r="AA13" s="3">
        <f>RANK(Y13,Y3:Y37,1)</f>
        <v>1</v>
      </c>
      <c r="AB13" s="47">
        <v>0</v>
      </c>
      <c r="AC13" s="24">
        <v>0</v>
      </c>
      <c r="AD13" s="3">
        <f>RANK(AB13,AB3:AB37,1)</f>
        <v>1</v>
      </c>
      <c r="AE13" s="24">
        <v>0.00012395833333333334</v>
      </c>
      <c r="AF13" s="24">
        <v>0</v>
      </c>
      <c r="AG13" s="3">
        <f>RANK(AE13,AE3:AE37,1)</f>
        <v>23</v>
      </c>
      <c r="AH13" s="24">
        <v>0.247164351851852</v>
      </c>
      <c r="AI13" s="24">
        <v>0</v>
      </c>
      <c r="AJ13" s="3">
        <f>RANK(AH13,AH3:AH37,1)</f>
        <v>1</v>
      </c>
      <c r="AK13" s="25">
        <v>0</v>
      </c>
      <c r="AL13" s="24">
        <v>0</v>
      </c>
      <c r="AM13" s="3">
        <f>RANK(AK13,AK3:AK37,1)</f>
        <v>1</v>
      </c>
      <c r="AN13" s="24">
        <v>0.00035949074074074073</v>
      </c>
      <c r="AO13" s="24">
        <v>0</v>
      </c>
      <c r="AP13" s="3">
        <f>RANK(AN13,AN3:AN37,1)</f>
        <v>18</v>
      </c>
      <c r="AQ13" s="24">
        <v>0.12927083333333333</v>
      </c>
      <c r="AR13" s="24">
        <f t="shared" si="0"/>
        <v>0.038204745370370385</v>
      </c>
      <c r="AS13" s="3">
        <f>RANK(AR13,AR3:AR37,1)</f>
        <v>19</v>
      </c>
      <c r="AT13" s="3">
        <f t="shared" si="1"/>
        <v>171</v>
      </c>
      <c r="AU13" s="3">
        <f>RANK(AT13,AT3:AT37,1)</f>
        <v>19</v>
      </c>
      <c r="AV13" s="1"/>
    </row>
    <row r="14" spans="1:48" ht="12.75">
      <c r="A14" s="9">
        <v>12</v>
      </c>
      <c r="B14" s="18" t="str">
        <f>prezentace!G15</f>
        <v>Zbůch B</v>
      </c>
      <c r="C14" s="8">
        <v>0.09236111111111112</v>
      </c>
      <c r="D14" s="23">
        <v>0.0011150462962962963</v>
      </c>
      <c r="E14" s="23">
        <v>0</v>
      </c>
      <c r="F14" s="9">
        <f>RANK(D14,D3:D37,1)</f>
        <v>20</v>
      </c>
      <c r="G14" s="26">
        <v>170</v>
      </c>
      <c r="H14" s="23">
        <v>0.0007523148148148147</v>
      </c>
      <c r="I14" s="9">
        <f>RANK(G14,G3:G37,1)</f>
        <v>15</v>
      </c>
      <c r="J14" s="26">
        <v>0</v>
      </c>
      <c r="K14" s="23">
        <v>0</v>
      </c>
      <c r="L14" s="9">
        <f>RANK(J14,J3:J37,1)</f>
        <v>1</v>
      </c>
      <c r="M14" s="23">
        <v>0.247164351851852</v>
      </c>
      <c r="N14" s="23">
        <v>0.0014467592592592594</v>
      </c>
      <c r="O14" s="9">
        <f>RANK(M14,M3:M37,1)</f>
        <v>28</v>
      </c>
      <c r="P14" s="23">
        <v>0.0009606481481481481</v>
      </c>
      <c r="Q14" s="23">
        <v>0.0005671296296296296</v>
      </c>
      <c r="R14" s="9">
        <f>RANK(P14,P3:P37,1)</f>
        <v>21</v>
      </c>
      <c r="S14" s="23">
        <v>0.00014039351851851854</v>
      </c>
      <c r="T14" s="23">
        <v>0</v>
      </c>
      <c r="U14" s="9">
        <f>RANK(S14,S3:S37,1)</f>
        <v>22</v>
      </c>
      <c r="V14" s="26">
        <v>130</v>
      </c>
      <c r="W14" s="23">
        <v>0.0006944444444444445</v>
      </c>
      <c r="X14" s="9">
        <f>RANK(V14,V3:V37,1)</f>
        <v>26</v>
      </c>
      <c r="Y14" s="26">
        <v>0</v>
      </c>
      <c r="Z14" s="23">
        <v>0</v>
      </c>
      <c r="AA14" s="9">
        <f>RANK(Y14,Y3:Y37,1)</f>
        <v>1</v>
      </c>
      <c r="AB14" s="48">
        <v>0</v>
      </c>
      <c r="AC14" s="23">
        <v>0</v>
      </c>
      <c r="AD14" s="9">
        <f>RANK(AB14,AB3:AB37,1)</f>
        <v>1</v>
      </c>
      <c r="AE14" s="23">
        <v>0.000134837962962963</v>
      </c>
      <c r="AF14" s="23">
        <v>0</v>
      </c>
      <c r="AG14" s="9">
        <f>RANK(AE14,AE3:AE37,1)</f>
        <v>27</v>
      </c>
      <c r="AH14" s="23">
        <v>0.247164351851852</v>
      </c>
      <c r="AI14" s="23">
        <v>0</v>
      </c>
      <c r="AJ14" s="9">
        <f>RANK(AH14,AH3:AH37,1)</f>
        <v>1</v>
      </c>
      <c r="AK14" s="26">
        <v>5</v>
      </c>
      <c r="AL14" s="23">
        <v>0</v>
      </c>
      <c r="AM14" s="9">
        <f>RANK(AK14,AK3:AK37,1)</f>
        <v>24</v>
      </c>
      <c r="AN14" s="23">
        <v>0.00037615740740740735</v>
      </c>
      <c r="AO14" s="23">
        <v>0</v>
      </c>
      <c r="AP14" s="9">
        <f>RANK(AN14,AN3:AN37,1)</f>
        <v>19</v>
      </c>
      <c r="AQ14" s="23">
        <v>0.13561342592592593</v>
      </c>
      <c r="AR14" s="23">
        <f t="shared" si="0"/>
        <v>0.03979166666666666</v>
      </c>
      <c r="AS14" s="9">
        <f>RANK(AR14,AR3:AR37,1)</f>
        <v>24</v>
      </c>
      <c r="AT14" s="9">
        <f t="shared" si="1"/>
        <v>230</v>
      </c>
      <c r="AU14" s="9">
        <f>RANK(AT14,AT3:AT37,1)</f>
        <v>25</v>
      </c>
      <c r="AV14" s="1"/>
    </row>
    <row r="15" spans="1:48" ht="12.75">
      <c r="A15" s="3">
        <v>13</v>
      </c>
      <c r="B15" s="17" t="str">
        <f>prezentace!G16</f>
        <v>Tlučná</v>
      </c>
      <c r="C15" s="5">
        <v>0.10277777777777779</v>
      </c>
      <c r="D15" s="24">
        <v>0.0009925925925925927</v>
      </c>
      <c r="E15" s="51">
        <v>0.001736111111111111</v>
      </c>
      <c r="F15" s="3">
        <f>RANK(D15,D3:D37,1)</f>
        <v>14</v>
      </c>
      <c r="G15" s="25">
        <v>200</v>
      </c>
      <c r="H15" s="24">
        <v>0</v>
      </c>
      <c r="I15" s="3">
        <f>RANK(G15,G3:G37,1)</f>
        <v>25</v>
      </c>
      <c r="J15" s="25">
        <v>0</v>
      </c>
      <c r="K15" s="24">
        <v>0</v>
      </c>
      <c r="L15" s="3">
        <f>RANK(J15,J3:J37,1)</f>
        <v>1</v>
      </c>
      <c r="M15" s="24">
        <v>0.0012476851851851852</v>
      </c>
      <c r="N15" s="24">
        <v>0.0012733796296296297</v>
      </c>
      <c r="O15" s="3">
        <f>RANK(M15,M3:M37,1)</f>
        <v>17</v>
      </c>
      <c r="P15" s="24">
        <v>0.0009375000000000001</v>
      </c>
      <c r="Q15" s="24">
        <v>0</v>
      </c>
      <c r="R15" s="3">
        <f>RANK(P15,P3:P37,1)</f>
        <v>20</v>
      </c>
      <c r="S15" s="24">
        <v>0.00014652777777777779</v>
      </c>
      <c r="T15" s="24">
        <v>0</v>
      </c>
      <c r="U15" s="3">
        <f>RANK(S15,S3:S37,1)</f>
        <v>24</v>
      </c>
      <c r="V15" s="25">
        <v>110</v>
      </c>
      <c r="W15" s="24">
        <v>0.0006481481481481481</v>
      </c>
      <c r="X15" s="3">
        <f>RANK(V15,V3:V37,1)</f>
        <v>21</v>
      </c>
      <c r="Y15" s="25">
        <v>0</v>
      </c>
      <c r="Z15" s="24">
        <v>0</v>
      </c>
      <c r="AA15" s="3">
        <f>RANK(Y15,Y3:Y37,1)</f>
        <v>1</v>
      </c>
      <c r="AB15" s="47">
        <v>0</v>
      </c>
      <c r="AC15" s="24">
        <v>0</v>
      </c>
      <c r="AD15" s="3">
        <f>RANK(AB15,AB3:AB37,1)</f>
        <v>1</v>
      </c>
      <c r="AE15" s="24">
        <v>0.00010833333333333333</v>
      </c>
      <c r="AF15" s="24">
        <v>0</v>
      </c>
      <c r="AG15" s="3">
        <f>RANK(AE15,AE3:AE37,1)</f>
        <v>15</v>
      </c>
      <c r="AH15" s="24">
        <v>0.247164351851852</v>
      </c>
      <c r="AI15" s="24">
        <v>0</v>
      </c>
      <c r="AJ15" s="3">
        <f>RANK(AH15,AH3:AH37,1)</f>
        <v>1</v>
      </c>
      <c r="AK15" s="25">
        <v>0</v>
      </c>
      <c r="AL15" s="24">
        <v>0</v>
      </c>
      <c r="AM15" s="3">
        <f>RANK(AK15,AK3:AK37,1)</f>
        <v>1</v>
      </c>
      <c r="AN15" s="24">
        <v>0.00037870370370370374</v>
      </c>
      <c r="AO15" s="24">
        <v>0</v>
      </c>
      <c r="AP15" s="3">
        <f>RANK(AN15,AN3:AN37,1)</f>
        <v>20</v>
      </c>
      <c r="AQ15" s="24">
        <v>0.14129629629629628</v>
      </c>
      <c r="AR15" s="24">
        <f t="shared" si="0"/>
        <v>0.0348608796296296</v>
      </c>
      <c r="AS15" s="3">
        <f>RANK(AR15,AR3:AR37,1)</f>
        <v>16</v>
      </c>
      <c r="AT15" s="3">
        <f t="shared" si="1"/>
        <v>177</v>
      </c>
      <c r="AU15" s="3">
        <f>RANK(AT15,AT3:AT37,1)</f>
        <v>21</v>
      </c>
      <c r="AV15" s="1"/>
    </row>
    <row r="16" spans="1:48" ht="12.75">
      <c r="A16" s="9">
        <v>14</v>
      </c>
      <c r="B16" s="55" t="str">
        <f>prezentace!G17</f>
        <v>Město Touškov A</v>
      </c>
      <c r="C16" s="8">
        <v>0</v>
      </c>
      <c r="D16" s="23">
        <v>0.247164351851852</v>
      </c>
      <c r="E16" s="23">
        <v>0</v>
      </c>
      <c r="F16" s="9">
        <f>RANK(D16,D3:D37,1)</f>
        <v>30</v>
      </c>
      <c r="G16" s="26">
        <v>999</v>
      </c>
      <c r="H16" s="23">
        <v>0</v>
      </c>
      <c r="I16" s="9">
        <f>RANK(G16,G3:G37,1)</f>
        <v>30</v>
      </c>
      <c r="J16" s="26">
        <v>999</v>
      </c>
      <c r="K16" s="23">
        <v>0</v>
      </c>
      <c r="L16" s="9">
        <f>RANK(J16,J3:J37,1)</f>
        <v>30</v>
      </c>
      <c r="M16" s="23">
        <v>0.247164351851852</v>
      </c>
      <c r="N16" s="23">
        <v>0</v>
      </c>
      <c r="O16" s="9">
        <f>RANK(M16,M3:M37,1)</f>
        <v>28</v>
      </c>
      <c r="P16" s="23">
        <v>0.247164351851852</v>
      </c>
      <c r="Q16" s="23">
        <v>0</v>
      </c>
      <c r="R16" s="9">
        <f>RANK(P16,P3:P37,1)</f>
        <v>27</v>
      </c>
      <c r="S16" s="23">
        <v>0.247164351851852</v>
      </c>
      <c r="T16" s="23">
        <v>0</v>
      </c>
      <c r="U16" s="9">
        <f>RANK(S16,S3:S37,1)</f>
        <v>30</v>
      </c>
      <c r="V16" s="26">
        <v>999</v>
      </c>
      <c r="W16" s="23">
        <v>0</v>
      </c>
      <c r="X16" s="9">
        <f>RANK(V16,V3:V37,1)</f>
        <v>30</v>
      </c>
      <c r="Y16" s="26">
        <v>999</v>
      </c>
      <c r="Z16" s="23">
        <v>0</v>
      </c>
      <c r="AA16" s="9">
        <f>RANK(Y16,Y3:Y37,1)</f>
        <v>30</v>
      </c>
      <c r="AB16" s="48">
        <v>999</v>
      </c>
      <c r="AC16" s="23">
        <v>0</v>
      </c>
      <c r="AD16" s="9">
        <f>RANK(AB16,AB3:AB37,1)</f>
        <v>30</v>
      </c>
      <c r="AE16" s="23">
        <v>0.247164351851852</v>
      </c>
      <c r="AF16" s="23">
        <v>0</v>
      </c>
      <c r="AG16" s="9">
        <f>RANK(AE16,AE3:AE37,1)</f>
        <v>30</v>
      </c>
      <c r="AH16" s="23">
        <v>0.247164351851852</v>
      </c>
      <c r="AI16" s="23">
        <v>0</v>
      </c>
      <c r="AJ16" s="9">
        <f>RANK(AH16,AH3:AH37,1)</f>
        <v>1</v>
      </c>
      <c r="AK16" s="26">
        <v>999</v>
      </c>
      <c r="AL16" s="23">
        <v>0</v>
      </c>
      <c r="AM16" s="9">
        <f>RANK(AK16,AK3:AK37,1)</f>
        <v>30</v>
      </c>
      <c r="AN16" s="23">
        <v>0.247164351851852</v>
      </c>
      <c r="AO16" s="23">
        <v>0</v>
      </c>
      <c r="AP16" s="9">
        <f>RANK(AN16,AN3:AN37,1)</f>
        <v>30</v>
      </c>
      <c r="AQ16" s="23">
        <v>0.247164351851852</v>
      </c>
      <c r="AR16" s="23">
        <f t="shared" si="0"/>
        <v>0.247164351851852</v>
      </c>
      <c r="AS16" s="9">
        <f>RANK(AR16,AR3:AR37,1)</f>
        <v>30</v>
      </c>
      <c r="AT16" s="9">
        <f t="shared" si="1"/>
        <v>386</v>
      </c>
      <c r="AU16" s="9">
        <f>RANK(AT16,AT3:AT37,1)</f>
        <v>30</v>
      </c>
      <c r="AV16" s="1"/>
    </row>
    <row r="17" spans="1:48" ht="12.75">
      <c r="A17" s="3">
        <v>15</v>
      </c>
      <c r="B17" s="17" t="str">
        <f>prezentace!G18</f>
        <v>Druzdová</v>
      </c>
      <c r="C17" s="5">
        <v>0.10972222222222222</v>
      </c>
      <c r="D17" s="24">
        <v>0.0017513888888888891</v>
      </c>
      <c r="E17" s="24">
        <v>0</v>
      </c>
      <c r="F17" s="3">
        <f>RANK(D17,D3:D37,1)</f>
        <v>29</v>
      </c>
      <c r="G17" s="25">
        <v>175</v>
      </c>
      <c r="H17" s="24">
        <v>0</v>
      </c>
      <c r="I17" s="3">
        <f>RANK(G17,G3:G37,1)</f>
        <v>17</v>
      </c>
      <c r="J17" s="25">
        <v>5</v>
      </c>
      <c r="K17" s="24">
        <v>0</v>
      </c>
      <c r="L17" s="3">
        <f>RANK(J17,J3:J37,1)</f>
        <v>21</v>
      </c>
      <c r="M17" s="24">
        <v>0.0018842592592592594</v>
      </c>
      <c r="N17" s="24">
        <v>0</v>
      </c>
      <c r="O17" s="3">
        <f>RANK(M17,M3:M37,1)</f>
        <v>26</v>
      </c>
      <c r="P17" s="24">
        <v>0.0008333333333333334</v>
      </c>
      <c r="Q17" s="24">
        <v>0</v>
      </c>
      <c r="R17" s="3">
        <f>RANK(P17,P3:P37,1)</f>
        <v>12</v>
      </c>
      <c r="S17" s="24">
        <v>0.00013993055555555555</v>
      </c>
      <c r="T17" s="24">
        <v>0</v>
      </c>
      <c r="U17" s="3">
        <f>RANK(S17,S3:S37,1)</f>
        <v>21</v>
      </c>
      <c r="V17" s="25">
        <v>110</v>
      </c>
      <c r="W17" s="24">
        <v>0</v>
      </c>
      <c r="X17" s="3">
        <f>RANK(V17,V3:V37,1)</f>
        <v>21</v>
      </c>
      <c r="Y17" s="25">
        <v>0</v>
      </c>
      <c r="Z17" s="24">
        <v>0</v>
      </c>
      <c r="AA17" s="3">
        <f>RANK(Y17,Y3:Y37,1)</f>
        <v>1</v>
      </c>
      <c r="AB17" s="47">
        <v>0</v>
      </c>
      <c r="AC17" s="24">
        <v>0</v>
      </c>
      <c r="AD17" s="3">
        <f>RANK(AB17,AB3:AB37,1)</f>
        <v>1</v>
      </c>
      <c r="AE17" s="24">
        <v>0.00011770833333333334</v>
      </c>
      <c r="AF17" s="24">
        <v>0</v>
      </c>
      <c r="AG17" s="3">
        <f>RANK(AE17,AE3:AE37,1)</f>
        <v>20</v>
      </c>
      <c r="AH17" s="24">
        <v>0.247164351851852</v>
      </c>
      <c r="AI17" s="24">
        <v>0</v>
      </c>
      <c r="AJ17" s="3">
        <f>RANK(AH17,AH3:AH37,1)</f>
        <v>1</v>
      </c>
      <c r="AK17" s="25">
        <v>0</v>
      </c>
      <c r="AL17" s="24">
        <v>0</v>
      </c>
      <c r="AM17" s="3">
        <f>RANK(AK17,AK3:AK37,1)</f>
        <v>1</v>
      </c>
      <c r="AN17" s="24">
        <v>0.000487962962962963</v>
      </c>
      <c r="AO17" s="24">
        <v>0</v>
      </c>
      <c r="AP17" s="3">
        <f>RANK(AN17,AN3:AN37,1)</f>
        <v>27</v>
      </c>
      <c r="AQ17" s="24">
        <v>0.1520138888888889</v>
      </c>
      <c r="AR17" s="24">
        <f t="shared" si="0"/>
        <v>0.04229166666666667</v>
      </c>
      <c r="AS17" s="3">
        <f>RANK(AR17,AR3:AR37,1)</f>
        <v>27</v>
      </c>
      <c r="AT17" s="3">
        <f t="shared" si="1"/>
        <v>225</v>
      </c>
      <c r="AU17" s="3">
        <f>RANK(AT17,AT3:AT37,1)</f>
        <v>24</v>
      </c>
      <c r="AV17" s="1"/>
    </row>
    <row r="18" spans="1:48" ht="12.75">
      <c r="A18" s="9">
        <v>16</v>
      </c>
      <c r="B18" s="55" t="str">
        <f>prezentace!G19</f>
        <v>Město Touškov B</v>
      </c>
      <c r="C18" s="8">
        <v>0</v>
      </c>
      <c r="D18" s="23">
        <v>0.247164351851852</v>
      </c>
      <c r="E18" s="23">
        <v>0</v>
      </c>
      <c r="F18" s="9">
        <f>RANK(D18,D3:D37,1)</f>
        <v>30</v>
      </c>
      <c r="G18" s="26">
        <v>999</v>
      </c>
      <c r="H18" s="23">
        <v>0</v>
      </c>
      <c r="I18" s="9">
        <f>RANK(G18,G3:G37,1)</f>
        <v>30</v>
      </c>
      <c r="J18" s="26">
        <v>999</v>
      </c>
      <c r="K18" s="23">
        <v>0</v>
      </c>
      <c r="L18" s="9">
        <f>RANK(J18,J3:J37,1)</f>
        <v>30</v>
      </c>
      <c r="M18" s="23">
        <v>0.247164351851852</v>
      </c>
      <c r="N18" s="23">
        <v>0</v>
      </c>
      <c r="O18" s="9">
        <f>RANK(M18,M3:M37,1)</f>
        <v>28</v>
      </c>
      <c r="P18" s="23">
        <v>0.247164351851852</v>
      </c>
      <c r="Q18" s="23">
        <v>0</v>
      </c>
      <c r="R18" s="9">
        <f>RANK(P18,P3:P37,1)</f>
        <v>27</v>
      </c>
      <c r="S18" s="23">
        <v>0.247164351851852</v>
      </c>
      <c r="T18" s="23">
        <v>0</v>
      </c>
      <c r="U18" s="9">
        <f>RANK(S18,S3:S37,1)</f>
        <v>30</v>
      </c>
      <c r="V18" s="26">
        <v>999</v>
      </c>
      <c r="W18" s="23">
        <v>0</v>
      </c>
      <c r="X18" s="9">
        <f>RANK(V18,V3:V37,1)</f>
        <v>30</v>
      </c>
      <c r="Y18" s="26">
        <v>999</v>
      </c>
      <c r="Z18" s="23">
        <v>0</v>
      </c>
      <c r="AA18" s="9">
        <f>RANK(Y18,Y3:Y37,1)</f>
        <v>30</v>
      </c>
      <c r="AB18" s="48">
        <v>999</v>
      </c>
      <c r="AC18" s="23">
        <v>0</v>
      </c>
      <c r="AD18" s="9">
        <f>RANK(AB18,AB3:AB37,1)</f>
        <v>30</v>
      </c>
      <c r="AE18" s="23">
        <v>0.247164351851852</v>
      </c>
      <c r="AF18" s="23">
        <v>0</v>
      </c>
      <c r="AG18" s="9">
        <f>RANK(AE18,AE3:AE37,1)</f>
        <v>30</v>
      </c>
      <c r="AH18" s="23">
        <v>0.247164351851852</v>
      </c>
      <c r="AI18" s="23">
        <v>0</v>
      </c>
      <c r="AJ18" s="9">
        <f>RANK(AH18,AH3:AH37,1)</f>
        <v>1</v>
      </c>
      <c r="AK18" s="26">
        <v>999</v>
      </c>
      <c r="AL18" s="23">
        <v>0</v>
      </c>
      <c r="AM18" s="9">
        <f>RANK(AK18,AK3:AK37,1)</f>
        <v>30</v>
      </c>
      <c r="AN18" s="23">
        <v>0.247164351851852</v>
      </c>
      <c r="AO18" s="23">
        <v>0</v>
      </c>
      <c r="AP18" s="9">
        <f>RANK(AN18,AN3:AN37,1)</f>
        <v>30</v>
      </c>
      <c r="AQ18" s="23">
        <v>0.247164351851852</v>
      </c>
      <c r="AR18" s="23">
        <f t="shared" si="0"/>
        <v>0.247164351851852</v>
      </c>
      <c r="AS18" s="9">
        <f>RANK(AR18,AR3:AR37,1)</f>
        <v>30</v>
      </c>
      <c r="AT18" s="9">
        <f t="shared" si="1"/>
        <v>386</v>
      </c>
      <c r="AU18" s="9">
        <f>RANK(AT18,AT3:AT37,1)</f>
        <v>30</v>
      </c>
      <c r="AV18" s="1"/>
    </row>
    <row r="19" spans="1:48" ht="12.75">
      <c r="A19" s="3">
        <v>17</v>
      </c>
      <c r="B19" s="17" t="str">
        <f>prezentace!G20</f>
        <v>Nevřeň C</v>
      </c>
      <c r="C19" s="5">
        <v>0.12361111111111112</v>
      </c>
      <c r="D19" s="24">
        <v>0.0010966435185185185</v>
      </c>
      <c r="E19" s="24">
        <v>0</v>
      </c>
      <c r="F19" s="3">
        <f>RANK(D19,D3:D37,1)</f>
        <v>19</v>
      </c>
      <c r="G19" s="25">
        <v>185</v>
      </c>
      <c r="H19" s="24">
        <v>0</v>
      </c>
      <c r="I19" s="3">
        <f>RANK(G19,G3:G37,1)</f>
        <v>19</v>
      </c>
      <c r="J19" s="25">
        <v>5</v>
      </c>
      <c r="K19" s="24">
        <v>0</v>
      </c>
      <c r="L19" s="3">
        <f>RANK(J19,J3:J37,1)</f>
        <v>21</v>
      </c>
      <c r="M19" s="24">
        <v>0.0011064814814814815</v>
      </c>
      <c r="N19" s="24">
        <v>0</v>
      </c>
      <c r="O19" s="3">
        <f>RANK(M19,M3:M37,1)</f>
        <v>15</v>
      </c>
      <c r="P19" s="24">
        <v>0.0009606481481481481</v>
      </c>
      <c r="Q19" s="24">
        <v>0</v>
      </c>
      <c r="R19" s="3">
        <f>RANK(P19,P3:P37,1)</f>
        <v>21</v>
      </c>
      <c r="S19" s="24">
        <v>0.00010590277777777777</v>
      </c>
      <c r="T19" s="24">
        <v>0</v>
      </c>
      <c r="U19" s="3">
        <f>RANK(S19,S3:S37,1)</f>
        <v>14</v>
      </c>
      <c r="V19" s="25">
        <v>120</v>
      </c>
      <c r="W19" s="24">
        <v>0</v>
      </c>
      <c r="X19" s="3">
        <f>RANK(V19,V3:V37,1)</f>
        <v>23</v>
      </c>
      <c r="Y19" s="25">
        <v>20</v>
      </c>
      <c r="Z19" s="24">
        <v>0</v>
      </c>
      <c r="AA19" s="3">
        <f>RANK(Y19,Y3:Y37,1)</f>
        <v>27</v>
      </c>
      <c r="AB19" s="47">
        <v>0</v>
      </c>
      <c r="AC19" s="24">
        <v>0</v>
      </c>
      <c r="AD19" s="3">
        <f>RANK(AB19,AB3:AB37,1)</f>
        <v>1</v>
      </c>
      <c r="AE19" s="24">
        <v>0.00014525462962962965</v>
      </c>
      <c r="AF19" s="24">
        <v>0</v>
      </c>
      <c r="AG19" s="3">
        <f>RANK(AE19,AE3:AE37,1)</f>
        <v>29</v>
      </c>
      <c r="AH19" s="24">
        <v>0.247164351851852</v>
      </c>
      <c r="AI19" s="24">
        <v>0</v>
      </c>
      <c r="AJ19" s="3">
        <f>RANK(AH19,AH3:AH37,1)</f>
        <v>1</v>
      </c>
      <c r="AK19" s="25">
        <v>0</v>
      </c>
      <c r="AL19" s="24">
        <v>0</v>
      </c>
      <c r="AM19" s="3">
        <f>RANK(AK19,AK3:AK37,1)</f>
        <v>1</v>
      </c>
      <c r="AN19" s="24">
        <v>0.0005891203703703704</v>
      </c>
      <c r="AO19" s="24">
        <v>0</v>
      </c>
      <c r="AP19" s="3">
        <f>RANK(AN19,AN3:AN37,1)</f>
        <v>28</v>
      </c>
      <c r="AQ19" s="24">
        <v>0.16708333333333333</v>
      </c>
      <c r="AR19" s="24">
        <f t="shared" si="0"/>
        <v>0.04347222222222222</v>
      </c>
      <c r="AS19" s="3">
        <f>RANK(AR19,AR3:AR37,1)</f>
        <v>29</v>
      </c>
      <c r="AT19" s="3">
        <f t="shared" si="1"/>
        <v>248</v>
      </c>
      <c r="AU19" s="3">
        <f>RANK(AT19,AT3:AT37,1)</f>
        <v>28</v>
      </c>
      <c r="AV19" s="1"/>
    </row>
    <row r="20" spans="1:48" ht="12.75">
      <c r="A20" s="9">
        <v>18</v>
      </c>
      <c r="B20" s="18" t="str">
        <f>prezentace!G21</f>
        <v>Třemošná</v>
      </c>
      <c r="C20" s="8">
        <v>0.12708333333333333</v>
      </c>
      <c r="D20" s="23">
        <v>0.001088310185185185</v>
      </c>
      <c r="E20" s="23">
        <v>0</v>
      </c>
      <c r="F20" s="9">
        <f>RANK(D20,D3:D37,1)</f>
        <v>18</v>
      </c>
      <c r="G20" s="26">
        <v>105</v>
      </c>
      <c r="H20" s="23">
        <v>0</v>
      </c>
      <c r="I20" s="9">
        <f>RANK(G20,G3:G37,1)</f>
        <v>2</v>
      </c>
      <c r="J20" s="26">
        <v>5</v>
      </c>
      <c r="K20" s="23">
        <v>0</v>
      </c>
      <c r="L20" s="9">
        <f>RANK(J20,J3:J37,1)</f>
        <v>21</v>
      </c>
      <c r="M20" s="23">
        <v>0.0013020833333333333</v>
      </c>
      <c r="N20" s="23">
        <v>0.0015631944444444443</v>
      </c>
      <c r="O20" s="9">
        <f>RANK(M20,M3:M37,1)</f>
        <v>19</v>
      </c>
      <c r="P20" s="23">
        <v>0.0007291666666666667</v>
      </c>
      <c r="Q20" s="23">
        <v>0</v>
      </c>
      <c r="R20" s="9">
        <f>RANK(P20,P3:P37,1)</f>
        <v>3</v>
      </c>
      <c r="S20" s="23">
        <v>8.680555555555556E-05</v>
      </c>
      <c r="T20" s="23">
        <v>0.0008614583333333333</v>
      </c>
      <c r="U20" s="9">
        <f>RANK(S20,S3:S37,1)</f>
        <v>8</v>
      </c>
      <c r="V20" s="26">
        <v>60</v>
      </c>
      <c r="W20" s="23">
        <v>0.0016666666666666668</v>
      </c>
      <c r="X20" s="9">
        <f>RANK(V20,V3:V37,1)</f>
        <v>5</v>
      </c>
      <c r="Y20" s="26">
        <v>0</v>
      </c>
      <c r="Z20" s="23">
        <v>0.001400462962962963</v>
      </c>
      <c r="AA20" s="9">
        <f>RANK(Y20,Y3:Y37,1)</f>
        <v>1</v>
      </c>
      <c r="AB20" s="48">
        <v>0</v>
      </c>
      <c r="AC20" s="23">
        <v>0</v>
      </c>
      <c r="AD20" s="9">
        <f>RANK(AB20,AB3:AB37,1)</f>
        <v>1</v>
      </c>
      <c r="AE20" s="23">
        <v>9.108796296296297E-05</v>
      </c>
      <c r="AF20" s="23">
        <v>0</v>
      </c>
      <c r="AG20" s="9">
        <f>RANK(AE20,AE3:AE37,1)</f>
        <v>5</v>
      </c>
      <c r="AH20" s="23">
        <v>0.247164351851852</v>
      </c>
      <c r="AI20" s="23">
        <v>0</v>
      </c>
      <c r="AJ20" s="9">
        <f>RANK(AH20,AH3:AH37,1)</f>
        <v>1</v>
      </c>
      <c r="AK20" s="26">
        <v>0</v>
      </c>
      <c r="AL20" s="23">
        <v>0</v>
      </c>
      <c r="AM20" s="9">
        <f>RANK(AK20,AK3:AK37,1)</f>
        <v>1</v>
      </c>
      <c r="AN20" s="23">
        <v>0.0002662037037037037</v>
      </c>
      <c r="AO20" s="23">
        <v>0.001388888888888889</v>
      </c>
      <c r="AP20" s="9">
        <f>RANK(AN20,AN3:AN37,1)</f>
        <v>12</v>
      </c>
      <c r="AQ20" s="23">
        <v>0.16871527777777776</v>
      </c>
      <c r="AR20" s="23">
        <f t="shared" si="0"/>
        <v>0.03475127314814813</v>
      </c>
      <c r="AS20" s="9">
        <f>RANK(AR20,AR3:AR37,1)</f>
        <v>15</v>
      </c>
      <c r="AT20" s="9">
        <f t="shared" si="1"/>
        <v>112</v>
      </c>
      <c r="AU20" s="9">
        <f>RANK(AT20,AT3:AT37,1)</f>
        <v>7</v>
      </c>
      <c r="AV20" s="1"/>
    </row>
    <row r="21" spans="1:48" ht="12.75">
      <c r="A21" s="3">
        <v>19</v>
      </c>
      <c r="B21" s="17" t="str">
        <f>prezentace!G22</f>
        <v>Nevřeň B</v>
      </c>
      <c r="C21" s="5">
        <v>0.13055555555555556</v>
      </c>
      <c r="D21" s="24">
        <v>0.0007329861111111112</v>
      </c>
      <c r="E21" s="24">
        <v>0</v>
      </c>
      <c r="F21" s="3">
        <f>RANK(D21,D3:D37,1)</f>
        <v>6</v>
      </c>
      <c r="G21" s="25">
        <v>130</v>
      </c>
      <c r="H21" s="24">
        <v>0</v>
      </c>
      <c r="I21" s="3">
        <f>RANK(G21,G3:G37,1)</f>
        <v>5</v>
      </c>
      <c r="J21" s="25">
        <v>0</v>
      </c>
      <c r="K21" s="24">
        <v>0</v>
      </c>
      <c r="L21" s="3">
        <f>RANK(J21,J3:J37,1)</f>
        <v>1</v>
      </c>
      <c r="M21" s="24">
        <v>0.0006331018518518519</v>
      </c>
      <c r="N21" s="24">
        <v>0</v>
      </c>
      <c r="O21" s="3">
        <f>RANK(M21,M3:M37,1)</f>
        <v>4</v>
      </c>
      <c r="P21" s="24">
        <v>0.0007175925925925927</v>
      </c>
      <c r="Q21" s="24">
        <v>0</v>
      </c>
      <c r="R21" s="3">
        <f>RANK(P21,P3:P37,1)</f>
        <v>2</v>
      </c>
      <c r="S21" s="24">
        <v>7.69675925925926E-05</v>
      </c>
      <c r="T21" s="24">
        <v>0.00043819444444444445</v>
      </c>
      <c r="U21" s="3">
        <f>RANK(S21,S3:S37,1)</f>
        <v>3</v>
      </c>
      <c r="V21" s="25">
        <v>80</v>
      </c>
      <c r="W21" s="24">
        <v>0.0019444444444444442</v>
      </c>
      <c r="X21" s="3">
        <f>RANK(V21,V3:V37,1)</f>
        <v>10</v>
      </c>
      <c r="Y21" s="25">
        <v>0</v>
      </c>
      <c r="Z21" s="24">
        <v>0.0020833333333333333</v>
      </c>
      <c r="AA21" s="3">
        <f>RANK(Y21,Y3:Y37,1)</f>
        <v>1</v>
      </c>
      <c r="AB21" s="47">
        <v>0</v>
      </c>
      <c r="AC21" s="24">
        <v>0</v>
      </c>
      <c r="AD21" s="3">
        <f>RANK(AB21,AB3:AB37,1)</f>
        <v>1</v>
      </c>
      <c r="AE21" s="24">
        <v>9.108796296296297E-05</v>
      </c>
      <c r="AF21" s="24">
        <v>0</v>
      </c>
      <c r="AG21" s="3">
        <f>RANK(AE21,AE3:AE37,1)</f>
        <v>5</v>
      </c>
      <c r="AH21" s="24">
        <v>0.247164351851852</v>
      </c>
      <c r="AI21" s="24">
        <v>0</v>
      </c>
      <c r="AJ21" s="3">
        <f>RANK(AH21,AH3:AH37,1)</f>
        <v>1</v>
      </c>
      <c r="AK21" s="25">
        <v>0</v>
      </c>
      <c r="AL21" s="24">
        <v>0</v>
      </c>
      <c r="AM21" s="3">
        <f>RANK(AK21,AK3:AK37,1)</f>
        <v>1</v>
      </c>
      <c r="AN21" s="24">
        <v>0.00016238425925925923</v>
      </c>
      <c r="AO21" s="24">
        <v>0</v>
      </c>
      <c r="AP21" s="3">
        <f>RANK(AN21,AN3:AN37,1)</f>
        <v>3</v>
      </c>
      <c r="AQ21" s="24">
        <v>0.16969907407407406</v>
      </c>
      <c r="AR21" s="24">
        <f t="shared" si="0"/>
        <v>0.034677546296296276</v>
      </c>
      <c r="AS21" s="3">
        <f>RANK(AR21,AR3:AR37,1)</f>
        <v>14</v>
      </c>
      <c r="AT21" s="3">
        <f t="shared" si="1"/>
        <v>57</v>
      </c>
      <c r="AU21" s="3">
        <f>RANK(AT21,AT3:AT37,1)</f>
        <v>2</v>
      </c>
      <c r="AV21" s="1"/>
    </row>
    <row r="22" spans="1:48" ht="12.75">
      <c r="A22" s="9">
        <v>20</v>
      </c>
      <c r="B22" s="18" t="str">
        <f>prezentace!G23</f>
        <v>Dýšiná</v>
      </c>
      <c r="C22" s="8">
        <v>0.13402777777777777</v>
      </c>
      <c r="D22" s="23">
        <v>0.0011700231481481481</v>
      </c>
      <c r="E22" s="23">
        <v>0</v>
      </c>
      <c r="F22" s="9">
        <f>RANK(D22,D3:D37,1)</f>
        <v>23</v>
      </c>
      <c r="G22" s="26">
        <v>180</v>
      </c>
      <c r="H22" s="23">
        <v>0</v>
      </c>
      <c r="I22" s="9">
        <f>RANK(G22,G3:G37,1)</f>
        <v>18</v>
      </c>
      <c r="J22" s="26">
        <v>5</v>
      </c>
      <c r="K22" s="23">
        <v>0</v>
      </c>
      <c r="L22" s="9">
        <f>RANK(J22,J3:J37,1)</f>
        <v>21</v>
      </c>
      <c r="M22" s="23">
        <v>0.0019236111111111112</v>
      </c>
      <c r="N22" s="23">
        <v>0</v>
      </c>
      <c r="O22" s="9">
        <f>RANK(M22,M3:M37,1)</f>
        <v>27</v>
      </c>
      <c r="P22" s="23">
        <v>0.0011111111111111111</v>
      </c>
      <c r="Q22" s="23">
        <v>0</v>
      </c>
      <c r="R22" s="9">
        <f>RANK(P22,P3:P37,1)</f>
        <v>26</v>
      </c>
      <c r="S22" s="23">
        <v>0.00024421296296296295</v>
      </c>
      <c r="T22" s="23">
        <v>0</v>
      </c>
      <c r="U22" s="9">
        <f>RANK(S22,S3:S37,1)</f>
        <v>29</v>
      </c>
      <c r="V22" s="26">
        <v>70</v>
      </c>
      <c r="W22" s="23">
        <v>0</v>
      </c>
      <c r="X22" s="9">
        <f>RANK(V22,V3:V37,1)</f>
        <v>7</v>
      </c>
      <c r="Y22" s="26">
        <v>0</v>
      </c>
      <c r="Z22" s="23">
        <v>0</v>
      </c>
      <c r="AA22" s="9">
        <f>RANK(Y22,Y3:Y37,1)</f>
        <v>1</v>
      </c>
      <c r="AB22" s="48">
        <v>0</v>
      </c>
      <c r="AC22" s="23">
        <v>0</v>
      </c>
      <c r="AD22" s="9">
        <f>RANK(AB22,AB3:AB37,1)</f>
        <v>1</v>
      </c>
      <c r="AE22" s="23">
        <v>0.00012916666666666667</v>
      </c>
      <c r="AF22" s="23">
        <v>0</v>
      </c>
      <c r="AG22" s="9">
        <f>RANK(AE22,AE3:AE37,1)</f>
        <v>25</v>
      </c>
      <c r="AH22" s="23">
        <v>0.247164351851852</v>
      </c>
      <c r="AI22" s="23">
        <v>0</v>
      </c>
      <c r="AJ22" s="9">
        <f>RANK(AH22,AH3:AH37,1)</f>
        <v>1</v>
      </c>
      <c r="AK22" s="26">
        <v>0</v>
      </c>
      <c r="AL22" s="23">
        <v>0</v>
      </c>
      <c r="AM22" s="9">
        <f>RANK(AK22,AK3:AK37,1)</f>
        <v>1</v>
      </c>
      <c r="AN22" s="23">
        <v>0.0009425925925925925</v>
      </c>
      <c r="AO22" s="23">
        <v>0</v>
      </c>
      <c r="AP22" s="9">
        <f>RANK(AN22,AN3:AN37,1)</f>
        <v>29</v>
      </c>
      <c r="AQ22" s="23">
        <v>0.17532407407407405</v>
      </c>
      <c r="AR22" s="23">
        <f t="shared" si="0"/>
        <v>0.041296296296296275</v>
      </c>
      <c r="AS22" s="9">
        <f>RANK(AR22,AR3:AR37,1)</f>
        <v>26</v>
      </c>
      <c r="AT22" s="9">
        <f t="shared" si="1"/>
        <v>235</v>
      </c>
      <c r="AU22" s="9">
        <f>RANK(AT22,AT3:AT37,1)</f>
        <v>27</v>
      </c>
      <c r="AV22" s="1"/>
    </row>
    <row r="23" spans="1:48" ht="12.75">
      <c r="A23" s="3">
        <v>21</v>
      </c>
      <c r="B23" s="17" t="str">
        <f>prezentace!G24</f>
        <v>Nevřeň A</v>
      </c>
      <c r="C23" s="5">
        <v>0.13749999999999998</v>
      </c>
      <c r="D23" s="24">
        <v>0.0008562500000000001</v>
      </c>
      <c r="E23" s="24">
        <v>0</v>
      </c>
      <c r="F23" s="3">
        <f>RANK(D23,D3:D37,1)</f>
        <v>11</v>
      </c>
      <c r="G23" s="25">
        <v>130</v>
      </c>
      <c r="H23" s="24">
        <v>0.0006122685185185185</v>
      </c>
      <c r="I23" s="3">
        <f>RANK(G23,G3:G37,1)</f>
        <v>5</v>
      </c>
      <c r="J23" s="25">
        <v>0</v>
      </c>
      <c r="K23" s="24">
        <v>0.0006793981481481482</v>
      </c>
      <c r="L23" s="3">
        <f>RANK(J23,J3:J37,1)</f>
        <v>1</v>
      </c>
      <c r="M23" s="24">
        <v>0.0005729166666666667</v>
      </c>
      <c r="N23" s="24">
        <v>0.0023853009259259257</v>
      </c>
      <c r="O23" s="3">
        <f>RANK(M23,M3:M37,1)</f>
        <v>2</v>
      </c>
      <c r="P23" s="24">
        <v>0.0007523148148148147</v>
      </c>
      <c r="Q23" s="24">
        <v>0.0005787037037037038</v>
      </c>
      <c r="R23" s="3">
        <f>RANK(P23,P3:P37,1)</f>
        <v>5</v>
      </c>
      <c r="S23" s="24">
        <v>7.708333333333334E-05</v>
      </c>
      <c r="T23" s="24">
        <v>0.001004861111111111</v>
      </c>
      <c r="U23" s="3">
        <f>RANK(S23,S3:S37,1)</f>
        <v>4</v>
      </c>
      <c r="V23" s="25">
        <v>60</v>
      </c>
      <c r="W23" s="24">
        <v>0.0025810185185185185</v>
      </c>
      <c r="X23" s="3">
        <f>RANK(V23,V3:V37,1)</f>
        <v>5</v>
      </c>
      <c r="Y23" s="25">
        <v>0</v>
      </c>
      <c r="Z23" s="24">
        <v>0.0011574074074074073</v>
      </c>
      <c r="AA23" s="3">
        <f>RANK(Y23,Y3:Y37,1)</f>
        <v>1</v>
      </c>
      <c r="AB23" s="47">
        <v>0</v>
      </c>
      <c r="AC23" s="24">
        <v>0.0016105324074074075</v>
      </c>
      <c r="AD23" s="3">
        <f>RANK(AB23,AB3:AB37,1)</f>
        <v>1</v>
      </c>
      <c r="AE23" s="24">
        <v>8.900462962962962E-05</v>
      </c>
      <c r="AF23" s="24">
        <v>0</v>
      </c>
      <c r="AG23" s="3">
        <f>RANK(AE23,AE3:AE37,1)</f>
        <v>4</v>
      </c>
      <c r="AH23" s="24">
        <v>0.247164351851852</v>
      </c>
      <c r="AI23" s="24">
        <v>0</v>
      </c>
      <c r="AJ23" s="3">
        <f>RANK(AH23,AH3:AH37,1)</f>
        <v>1</v>
      </c>
      <c r="AK23" s="25">
        <v>0</v>
      </c>
      <c r="AL23" s="24">
        <v>0</v>
      </c>
      <c r="AM23" s="3">
        <f>RANK(AK23,AK3:AK37,1)</f>
        <v>1</v>
      </c>
      <c r="AN23" s="24">
        <v>0.00014108796296296295</v>
      </c>
      <c r="AO23" s="24">
        <v>0.0016608796296296296</v>
      </c>
      <c r="AP23" s="3">
        <f>RANK(AN23,AN3:AN37,1)</f>
        <v>1</v>
      </c>
      <c r="AQ23" s="24">
        <v>0.17672453703703703</v>
      </c>
      <c r="AR23" s="24">
        <f t="shared" si="0"/>
        <v>0.02695416666666667</v>
      </c>
      <c r="AS23" s="3">
        <f>RANK(AR23,AR3:AR37,1)</f>
        <v>5</v>
      </c>
      <c r="AT23" s="3">
        <f t="shared" si="1"/>
        <v>47</v>
      </c>
      <c r="AU23" s="3">
        <f>RANK(AT23,AT3:AT37,1)</f>
        <v>1</v>
      </c>
      <c r="AV23" s="1"/>
    </row>
    <row r="24" spans="1:48" ht="12.75">
      <c r="A24" s="9">
        <v>22</v>
      </c>
      <c r="B24" s="18" t="str">
        <f>prezentace!G25</f>
        <v>Zruč</v>
      </c>
      <c r="C24" s="8">
        <v>0.14444444444444446</v>
      </c>
      <c r="D24" s="23">
        <v>0.0014059027777777778</v>
      </c>
      <c r="E24" s="23">
        <v>0</v>
      </c>
      <c r="F24" s="9">
        <f>RANK(D24,D3:D37,1)</f>
        <v>28</v>
      </c>
      <c r="G24" s="26">
        <v>190</v>
      </c>
      <c r="H24" s="23">
        <v>0</v>
      </c>
      <c r="I24" s="9">
        <f>RANK(G24,G3:G37,1)</f>
        <v>21</v>
      </c>
      <c r="J24" s="26">
        <v>0</v>
      </c>
      <c r="K24" s="23">
        <v>0</v>
      </c>
      <c r="L24" s="9">
        <f>RANK(J24,J3:J37,1)</f>
        <v>1</v>
      </c>
      <c r="M24" s="23">
        <v>0.0013667824074074075</v>
      </c>
      <c r="N24" s="23">
        <v>0</v>
      </c>
      <c r="O24" s="9">
        <f>RANK(M24,M3:M37,1)</f>
        <v>21</v>
      </c>
      <c r="P24" s="23">
        <v>0.0008680555555555555</v>
      </c>
      <c r="Q24" s="23">
        <v>0</v>
      </c>
      <c r="R24" s="9">
        <f>RANK(P24,P3:P37,1)</f>
        <v>13</v>
      </c>
      <c r="S24" s="23">
        <v>0.00010231481481481483</v>
      </c>
      <c r="T24" s="23">
        <v>0</v>
      </c>
      <c r="U24" s="9">
        <f>RANK(S24,S3:S37,1)</f>
        <v>13</v>
      </c>
      <c r="V24" s="26">
        <v>100</v>
      </c>
      <c r="W24" s="23">
        <v>0</v>
      </c>
      <c r="X24" s="9">
        <f>RANK(V24,V3:V37,1)</f>
        <v>19</v>
      </c>
      <c r="Y24" s="26">
        <v>0</v>
      </c>
      <c r="Z24" s="23">
        <v>0</v>
      </c>
      <c r="AA24" s="9">
        <f>RANK(Y24,Y3:Y37,1)</f>
        <v>1</v>
      </c>
      <c r="AB24" s="48">
        <v>0</v>
      </c>
      <c r="AC24" s="23">
        <v>0</v>
      </c>
      <c r="AD24" s="9">
        <f>RANK(AB24,AB3:AB37,1)</f>
        <v>1</v>
      </c>
      <c r="AE24" s="23">
        <v>0.0001181712962962963</v>
      </c>
      <c r="AF24" s="23">
        <v>0</v>
      </c>
      <c r="AG24" s="9">
        <f>RANK(AE24,AE3:AE37,1)</f>
        <v>21</v>
      </c>
      <c r="AH24" s="23">
        <v>0.247164351851852</v>
      </c>
      <c r="AI24" s="23">
        <v>0</v>
      </c>
      <c r="AJ24" s="9">
        <f>RANK(AH24,AH3:AH37,1)</f>
        <v>1</v>
      </c>
      <c r="AK24" s="26">
        <v>0</v>
      </c>
      <c r="AL24" s="23">
        <v>0</v>
      </c>
      <c r="AM24" s="9">
        <f>RANK(AK24,AK3:AK37,1)</f>
        <v>1</v>
      </c>
      <c r="AN24" s="23">
        <v>0.0004322916666666667</v>
      </c>
      <c r="AO24" s="23">
        <v>0</v>
      </c>
      <c r="AP24" s="9">
        <f>RANK(AN24,AN3:AN37,1)</f>
        <v>24</v>
      </c>
      <c r="AQ24" s="23">
        <v>0.18377314814814816</v>
      </c>
      <c r="AR24" s="23">
        <f t="shared" si="0"/>
        <v>0.0393287037037037</v>
      </c>
      <c r="AS24" s="9">
        <f>RANK(AR24,AR3:AR37,1)</f>
        <v>22</v>
      </c>
      <c r="AT24" s="9">
        <f t="shared" si="1"/>
        <v>187</v>
      </c>
      <c r="AU24" s="9">
        <f>RANK(AT24,AT3:AT37,1)</f>
        <v>23</v>
      </c>
      <c r="AV24" s="1"/>
    </row>
    <row r="25" spans="1:48" ht="12.75">
      <c r="A25" s="3">
        <v>23</v>
      </c>
      <c r="B25" s="17" t="str">
        <f>prezentace!G26</f>
        <v>Chotíkov B</v>
      </c>
      <c r="C25" s="5">
        <v>0.16180555555555556</v>
      </c>
      <c r="D25" s="24">
        <v>0.001171875</v>
      </c>
      <c r="E25" s="24">
        <v>0</v>
      </c>
      <c r="F25" s="3">
        <f>RANK(D25,D3:D37,1)</f>
        <v>24</v>
      </c>
      <c r="G25" s="25">
        <v>190</v>
      </c>
      <c r="H25" s="24">
        <v>0</v>
      </c>
      <c r="I25" s="3">
        <f>RANK(G25,G3:G37,1)</f>
        <v>21</v>
      </c>
      <c r="J25" s="25">
        <v>0</v>
      </c>
      <c r="K25" s="24">
        <v>0</v>
      </c>
      <c r="L25" s="3">
        <f>RANK(J25,J3:J37,1)</f>
        <v>1</v>
      </c>
      <c r="M25" s="24">
        <v>0.0009444444444444445</v>
      </c>
      <c r="N25" s="24">
        <v>0.0015650462962962964</v>
      </c>
      <c r="O25" s="3">
        <f>RANK(M25,M3:M37,1)</f>
        <v>11</v>
      </c>
      <c r="P25" s="24">
        <v>0.0009259259259259259</v>
      </c>
      <c r="Q25" s="24">
        <v>0</v>
      </c>
      <c r="R25" s="3">
        <f>RANK(P25,P3:P37,1)</f>
        <v>18</v>
      </c>
      <c r="S25" s="24">
        <v>0.0001425925925925926</v>
      </c>
      <c r="T25" s="24">
        <v>0.001190162037037037</v>
      </c>
      <c r="U25" s="3">
        <f>RANK(S25,S3:S37,1)</f>
        <v>23</v>
      </c>
      <c r="V25" s="25">
        <v>80</v>
      </c>
      <c r="W25" s="24">
        <v>0</v>
      </c>
      <c r="X25" s="3">
        <f>RANK(V25,V3:V37,1)</f>
        <v>10</v>
      </c>
      <c r="Y25" s="25">
        <v>0</v>
      </c>
      <c r="Z25" s="24">
        <v>0</v>
      </c>
      <c r="AA25" s="3">
        <f>RANK(Y25,Y3:Y37,1)</f>
        <v>1</v>
      </c>
      <c r="AB25" s="47">
        <v>0</v>
      </c>
      <c r="AC25" s="24">
        <v>0</v>
      </c>
      <c r="AD25" s="3">
        <f>RANK(AB25,AB3:AB37,1)</f>
        <v>1</v>
      </c>
      <c r="AE25" s="24">
        <v>0.00012858796296296294</v>
      </c>
      <c r="AF25" s="24">
        <v>0</v>
      </c>
      <c r="AG25" s="3">
        <f>RANK(AE25,AE3:AE37,1)</f>
        <v>24</v>
      </c>
      <c r="AH25" s="24">
        <v>0.247164351851852</v>
      </c>
      <c r="AI25" s="24">
        <v>0</v>
      </c>
      <c r="AJ25" s="3">
        <f>RANK(AH25,AH3:AH37,1)</f>
        <v>1</v>
      </c>
      <c r="AK25" s="25">
        <v>0</v>
      </c>
      <c r="AL25" s="24">
        <v>0</v>
      </c>
      <c r="AM25" s="3">
        <f>RANK(AK25,AK3:AK37,1)</f>
        <v>1</v>
      </c>
      <c r="AN25" s="24">
        <v>0.0004083333333333333</v>
      </c>
      <c r="AO25" s="24">
        <v>0</v>
      </c>
      <c r="AP25" s="3">
        <f>RANK(AN25,AN3:AN37,1)</f>
        <v>22</v>
      </c>
      <c r="AQ25" s="24">
        <v>0.2036226851851852</v>
      </c>
      <c r="AR25" s="24">
        <f t="shared" si="0"/>
        <v>0.039061921296296306</v>
      </c>
      <c r="AS25" s="3">
        <f>RANK(AR25,AR3:AR37,1)</f>
        <v>21</v>
      </c>
      <c r="AT25" s="3">
        <f t="shared" si="1"/>
        <v>179</v>
      </c>
      <c r="AU25" s="3">
        <f>RANK(AT25,AT3:AT37,1)</f>
        <v>22</v>
      </c>
      <c r="AV25" s="1"/>
    </row>
    <row r="26" spans="1:47" ht="12.75">
      <c r="A26" s="9">
        <v>24</v>
      </c>
      <c r="B26" s="18" t="str">
        <f>prezentace!G27</f>
        <v>Choitíkov A</v>
      </c>
      <c r="C26" s="8">
        <v>0.17222222222222225</v>
      </c>
      <c r="D26" s="23">
        <v>0.0012387731481481481</v>
      </c>
      <c r="E26" s="23">
        <v>0</v>
      </c>
      <c r="F26" s="9">
        <f>RANK(D26,D3:D37,1)</f>
        <v>25</v>
      </c>
      <c r="G26" s="26">
        <v>205</v>
      </c>
      <c r="H26" s="23">
        <v>0</v>
      </c>
      <c r="I26" s="9">
        <f>RANK(G26,G3:G37,1)</f>
        <v>26</v>
      </c>
      <c r="J26" s="26">
        <v>0</v>
      </c>
      <c r="K26" s="23">
        <v>0</v>
      </c>
      <c r="L26" s="9">
        <f>RANK(J26,J3:J37,1)</f>
        <v>1</v>
      </c>
      <c r="M26" s="23">
        <v>0.0008888888888888888</v>
      </c>
      <c r="N26" s="23">
        <v>0</v>
      </c>
      <c r="O26" s="9">
        <f>RANK(M26,M3:M37,1)</f>
        <v>10</v>
      </c>
      <c r="P26" s="23">
        <v>0.0008680555555555555</v>
      </c>
      <c r="Q26" s="23">
        <v>0</v>
      </c>
      <c r="R26" s="9">
        <f>RANK(P26,P3:P37,1)</f>
        <v>13</v>
      </c>
      <c r="S26" s="23">
        <v>0.00015763888888888888</v>
      </c>
      <c r="T26" s="23">
        <v>0</v>
      </c>
      <c r="U26" s="9">
        <f>RANK(S26,S3:S37,1)</f>
        <v>26</v>
      </c>
      <c r="V26" s="26">
        <v>90</v>
      </c>
      <c r="W26" s="23">
        <v>0.0012268518518518518</v>
      </c>
      <c r="X26" s="9">
        <f>RANK(V26,V3:V37,1)</f>
        <v>15</v>
      </c>
      <c r="Y26" s="26">
        <v>0</v>
      </c>
      <c r="Z26" s="23">
        <v>0</v>
      </c>
      <c r="AA26" s="9">
        <f>RANK(Y26,Y3:Y37,1)</f>
        <v>1</v>
      </c>
      <c r="AB26" s="48">
        <v>0</v>
      </c>
      <c r="AC26" s="23">
        <v>0.001550925925925926</v>
      </c>
      <c r="AD26" s="9">
        <f>RANK(AB26,AB3:AB37,1)</f>
        <v>1</v>
      </c>
      <c r="AE26" s="23">
        <v>0.00012233796296296295</v>
      </c>
      <c r="AF26" s="23">
        <v>0</v>
      </c>
      <c r="AG26" s="9">
        <f>RANK(AE26,AE3:AE37,1)</f>
        <v>22</v>
      </c>
      <c r="AH26" s="23">
        <v>0.247164351851852</v>
      </c>
      <c r="AI26" s="23">
        <v>0</v>
      </c>
      <c r="AJ26" s="9">
        <f>RANK(AH26,AH3:AH37,1)</f>
        <v>1</v>
      </c>
      <c r="AK26" s="26">
        <v>0</v>
      </c>
      <c r="AL26" s="23">
        <v>0</v>
      </c>
      <c r="AM26" s="9">
        <f>RANK(AK26,AK3:AK37,1)</f>
        <v>1</v>
      </c>
      <c r="AN26" s="23">
        <v>0.0002896990740740741</v>
      </c>
      <c r="AO26" s="23">
        <v>0</v>
      </c>
      <c r="AP26" s="9">
        <f>RANK(AN26,AN3:AN37,1)</f>
        <v>14</v>
      </c>
      <c r="AQ26" s="23">
        <v>0.21010416666666668</v>
      </c>
      <c r="AR26" s="23">
        <f t="shared" si="0"/>
        <v>0.035104166666666645</v>
      </c>
      <c r="AS26" s="9">
        <f>RANK(AR26,AR3:AR37,1)</f>
        <v>17</v>
      </c>
      <c r="AT26" s="9">
        <f t="shared" si="1"/>
        <v>173</v>
      </c>
      <c r="AU26" s="9">
        <f>RANK(AT26,AT3:AT37,1)</f>
        <v>20</v>
      </c>
    </row>
    <row r="27" spans="1:47" ht="12.75">
      <c r="A27" s="3">
        <v>25</v>
      </c>
      <c r="B27" s="17" t="str">
        <f>prezentace!G28</f>
        <v>Obora A</v>
      </c>
      <c r="C27" s="5">
        <v>0.17569444444444446</v>
      </c>
      <c r="D27" s="24">
        <v>0.0006912037037037037</v>
      </c>
      <c r="E27" s="24">
        <v>0</v>
      </c>
      <c r="F27" s="3">
        <f>RANK(D27,D3:D37,1)</f>
        <v>2</v>
      </c>
      <c r="G27" s="25">
        <v>160</v>
      </c>
      <c r="H27" s="24">
        <v>0</v>
      </c>
      <c r="I27" s="3">
        <f>RANK(G27,G3:G37,1)</f>
        <v>13</v>
      </c>
      <c r="J27" s="25">
        <v>0</v>
      </c>
      <c r="K27" s="24">
        <v>0.0004398148148148148</v>
      </c>
      <c r="L27" s="3">
        <f>RANK(J27,J3:J37,1)</f>
        <v>1</v>
      </c>
      <c r="M27" s="24">
        <v>0.0005891203703703704</v>
      </c>
      <c r="N27" s="24">
        <v>0</v>
      </c>
      <c r="O27" s="3">
        <f>RANK(M27,M3:M37,1)</f>
        <v>3</v>
      </c>
      <c r="P27" s="24">
        <v>0.0007523148148148147</v>
      </c>
      <c r="Q27" s="24">
        <v>0.00034722222222222224</v>
      </c>
      <c r="R27" s="3">
        <f>RANK(P27,P3:P37,1)</f>
        <v>5</v>
      </c>
      <c r="S27" s="24">
        <v>7.476851851851851E-05</v>
      </c>
      <c r="T27" s="24">
        <v>0.0014877314814814814</v>
      </c>
      <c r="U27" s="3">
        <f>RANK(S27,S3:S37,1)</f>
        <v>2</v>
      </c>
      <c r="V27" s="25">
        <v>50</v>
      </c>
      <c r="W27" s="24">
        <v>0.0005324074074074074</v>
      </c>
      <c r="X27" s="3">
        <f>RANK(V27,V3:V37,1)</f>
        <v>3</v>
      </c>
      <c r="Y27" s="25">
        <v>0</v>
      </c>
      <c r="Z27" s="24">
        <v>0</v>
      </c>
      <c r="AA27" s="3">
        <f>RANK(Y27,Y3:Y37,1)</f>
        <v>1</v>
      </c>
      <c r="AB27" s="47">
        <v>0</v>
      </c>
      <c r="AC27" s="24">
        <v>0.003105787037037037</v>
      </c>
      <c r="AD27" s="3">
        <f>RANK(AB27,AB3:AB37,1)</f>
        <v>1</v>
      </c>
      <c r="AE27" s="24">
        <v>0.00013900462962962963</v>
      </c>
      <c r="AF27" s="24">
        <v>0</v>
      </c>
      <c r="AG27" s="3">
        <f>RANK(AE27,AE3:AE37,1)</f>
        <v>28</v>
      </c>
      <c r="AH27" s="24">
        <v>0.247164351851852</v>
      </c>
      <c r="AI27" s="24">
        <v>0</v>
      </c>
      <c r="AJ27" s="3">
        <f>RANK(AH27,AH3:AH37,1)</f>
        <v>1</v>
      </c>
      <c r="AK27" s="25">
        <v>5</v>
      </c>
      <c r="AL27" s="24">
        <v>0</v>
      </c>
      <c r="AM27" s="3">
        <f>RANK(AK27,AK3:AK37,1)</f>
        <v>24</v>
      </c>
      <c r="AN27" s="24">
        <v>0.00022719907407407408</v>
      </c>
      <c r="AO27" s="24">
        <v>0.00046597222222222217</v>
      </c>
      <c r="AP27" s="3">
        <f>RANK(AN27,AN3:AN37,1)</f>
        <v>6</v>
      </c>
      <c r="AQ27" s="24">
        <v>0.2067013888888889</v>
      </c>
      <c r="AR27" s="24">
        <f t="shared" si="0"/>
        <v>0.024628009259259245</v>
      </c>
      <c r="AS27" s="3">
        <f>RANK(AR27,AR3:AR37,1)</f>
        <v>1</v>
      </c>
      <c r="AT27" s="3">
        <f t="shared" si="1"/>
        <v>91</v>
      </c>
      <c r="AU27" s="3">
        <f>RANK(AT27,AT3:AT37,1)</f>
        <v>4</v>
      </c>
    </row>
    <row r="28" spans="1:47" ht="12.75">
      <c r="A28" s="9">
        <v>26</v>
      </c>
      <c r="B28" s="18" t="str">
        <f>prezentace!G29</f>
        <v>Všebora</v>
      </c>
      <c r="C28" s="8">
        <v>0.1909722222222222</v>
      </c>
      <c r="D28" s="23">
        <v>0.0011521990740740741</v>
      </c>
      <c r="E28" s="23">
        <v>0</v>
      </c>
      <c r="F28" s="9">
        <f>RANK(D28,D3:D37,1)</f>
        <v>21</v>
      </c>
      <c r="G28" s="26">
        <v>150</v>
      </c>
      <c r="H28" s="23">
        <v>0</v>
      </c>
      <c r="I28" s="54">
        <f>RANK(G28,G3:G37,1)</f>
        <v>12</v>
      </c>
      <c r="J28" s="26">
        <v>0</v>
      </c>
      <c r="K28" s="23">
        <v>0</v>
      </c>
      <c r="L28" s="3">
        <f>RANK(J28,J3:J37,1)</f>
        <v>1</v>
      </c>
      <c r="M28" s="23">
        <v>0.0009451388888888889</v>
      </c>
      <c r="N28" s="23">
        <v>0</v>
      </c>
      <c r="O28" s="54">
        <f>RANK(M28,M3:M37,1)</f>
        <v>12</v>
      </c>
      <c r="P28" s="23">
        <v>0.000787037037037037</v>
      </c>
      <c r="Q28" s="23">
        <v>0</v>
      </c>
      <c r="R28" s="54">
        <f>RANK(P28,P3:P37,1)</f>
        <v>8</v>
      </c>
      <c r="S28" s="23">
        <v>7.708333333333334E-05</v>
      </c>
      <c r="T28" s="23">
        <v>0.0016872685185185187</v>
      </c>
      <c r="U28" s="54">
        <f>RANK(S28,S3:S37,1)</f>
        <v>4</v>
      </c>
      <c r="V28" s="26">
        <v>130</v>
      </c>
      <c r="W28" s="23">
        <v>0.003958333333333334</v>
      </c>
      <c r="X28" s="9">
        <f>RANK(V28,V3:V37,1)</f>
        <v>26</v>
      </c>
      <c r="Y28" s="26">
        <v>0</v>
      </c>
      <c r="Z28" s="23">
        <v>0</v>
      </c>
      <c r="AA28" s="9">
        <f>RANK(Y28,Y3:Y37,1)</f>
        <v>1</v>
      </c>
      <c r="AB28" s="48">
        <v>0</v>
      </c>
      <c r="AC28" s="23">
        <v>0</v>
      </c>
      <c r="AD28" s="9">
        <f>RANK(AB28,AB3:AB37,1)</f>
        <v>1</v>
      </c>
      <c r="AE28" s="23">
        <v>0.00010312499999999999</v>
      </c>
      <c r="AF28" s="23">
        <v>0</v>
      </c>
      <c r="AG28" s="9">
        <f>RANK(AE28,AE3:AE37,1)</f>
        <v>13</v>
      </c>
      <c r="AH28" s="23">
        <v>0.247164351851852</v>
      </c>
      <c r="AI28" s="23">
        <v>0</v>
      </c>
      <c r="AJ28" s="9">
        <f>RANK(AH28,AH3:AH37,1)</f>
        <v>1</v>
      </c>
      <c r="AK28" s="26">
        <v>0</v>
      </c>
      <c r="AL28" s="23">
        <v>0</v>
      </c>
      <c r="AM28" s="9">
        <f>RANK(AK28,AK3:AK37,1)</f>
        <v>1</v>
      </c>
      <c r="AN28" s="23">
        <v>0.00035810185185185185</v>
      </c>
      <c r="AO28" s="23">
        <v>0</v>
      </c>
      <c r="AP28" s="9">
        <f>RANK(AN28,AN3:AN37,1)</f>
        <v>17</v>
      </c>
      <c r="AQ28" s="23">
        <v>0.23042824074074075</v>
      </c>
      <c r="AR28" s="23">
        <f t="shared" si="0"/>
        <v>0.03381041666666669</v>
      </c>
      <c r="AS28" s="9">
        <f>RANK(AR28,AR3:AR37,1)</f>
        <v>9</v>
      </c>
      <c r="AT28" s="9">
        <f t="shared" si="1"/>
        <v>127</v>
      </c>
      <c r="AU28" s="9">
        <f>RANK(AT28,AT3:AT37,1)</f>
        <v>9</v>
      </c>
    </row>
    <row r="29" spans="1:47" ht="12.75">
      <c r="A29" s="3">
        <v>27</v>
      </c>
      <c r="B29" s="17" t="str">
        <f>prezentace!G30</f>
        <v>Žichlice</v>
      </c>
      <c r="C29" s="5">
        <v>0.19444444444444445</v>
      </c>
      <c r="D29" s="24">
        <v>0.0007701388888888889</v>
      </c>
      <c r="E29" s="24">
        <v>0</v>
      </c>
      <c r="F29" s="3">
        <f>RANK(D29,D3:D37,1)</f>
        <v>8</v>
      </c>
      <c r="G29" s="25">
        <v>190</v>
      </c>
      <c r="H29" s="24">
        <v>0</v>
      </c>
      <c r="I29" s="52">
        <f>RANK(G29,G3:G37,1)</f>
        <v>21</v>
      </c>
      <c r="J29" s="25">
        <v>0</v>
      </c>
      <c r="K29" s="24">
        <v>0</v>
      </c>
      <c r="L29" s="3">
        <f>RANK(J29,J3:J37,1)</f>
        <v>1</v>
      </c>
      <c r="M29" s="24">
        <v>0.0012881944444444445</v>
      </c>
      <c r="N29" s="24">
        <v>0</v>
      </c>
      <c r="O29" s="3">
        <f>RANK(M29,M3:M37,1)</f>
        <v>18</v>
      </c>
      <c r="P29" s="24">
        <v>0.0008680555555555555</v>
      </c>
      <c r="Q29" s="24">
        <v>0</v>
      </c>
      <c r="R29" s="3">
        <f>RANK(P29,P3:P37,1)</f>
        <v>13</v>
      </c>
      <c r="S29" s="24">
        <v>7.997685185185186E-05</v>
      </c>
      <c r="T29" s="24">
        <v>0.0028296296296296294</v>
      </c>
      <c r="U29" s="3">
        <f>RANK(S29,S3:S37,1)</f>
        <v>6</v>
      </c>
      <c r="V29" s="25">
        <v>80</v>
      </c>
      <c r="W29" s="24">
        <v>0.0030208333333333333</v>
      </c>
      <c r="X29" s="3">
        <f>RANK(V29,V3:V37,1)</f>
        <v>10</v>
      </c>
      <c r="Y29" s="25">
        <v>20</v>
      </c>
      <c r="Z29" s="24">
        <v>0</v>
      </c>
      <c r="AA29" s="3">
        <f>RANK(Y29,Y3:Y37,1)</f>
        <v>27</v>
      </c>
      <c r="AB29" s="47">
        <v>0</v>
      </c>
      <c r="AC29" s="24">
        <v>0</v>
      </c>
      <c r="AD29" s="3">
        <f>RANK(AB29,AB3:AB37,1)</f>
        <v>1</v>
      </c>
      <c r="AE29" s="24">
        <v>9.108796296296297E-05</v>
      </c>
      <c r="AF29" s="24">
        <v>0</v>
      </c>
      <c r="AG29" s="3">
        <f>RANK(AE29,AE3:AE37,1)</f>
        <v>5</v>
      </c>
      <c r="AH29" s="24">
        <v>0.247164351851852</v>
      </c>
      <c r="AI29" s="24">
        <v>0</v>
      </c>
      <c r="AJ29" s="3">
        <f>RANK(AH29,AH3:AH37,1)</f>
        <v>1</v>
      </c>
      <c r="AK29" s="25">
        <v>0</v>
      </c>
      <c r="AL29" s="24">
        <v>0</v>
      </c>
      <c r="AM29" s="3">
        <f>RANK(AK29,AK3:AK37,1)</f>
        <v>1</v>
      </c>
      <c r="AN29" s="24">
        <v>0.00030162037037037033</v>
      </c>
      <c r="AO29" s="24">
        <v>0</v>
      </c>
      <c r="AP29" s="3">
        <f>RANK(AN29,AN3:AN37,1)</f>
        <v>16</v>
      </c>
      <c r="AQ29" s="24">
        <v>0.23239583333333333</v>
      </c>
      <c r="AR29" s="24">
        <f t="shared" si="0"/>
        <v>0.03210092592592592</v>
      </c>
      <c r="AS29" s="3">
        <f>RANK(AR29,AR3:AR37,1)</f>
        <v>7</v>
      </c>
      <c r="AT29" s="3">
        <f t="shared" si="1"/>
        <v>135</v>
      </c>
      <c r="AU29" s="3">
        <f>RANK(AT29,AT3:AT37,1)</f>
        <v>13</v>
      </c>
    </row>
    <row r="30" spans="1:47" ht="12.75">
      <c r="A30" s="9">
        <v>28</v>
      </c>
      <c r="B30" s="18" t="str">
        <f>prezentace!G31</f>
        <v>Všeruby</v>
      </c>
      <c r="C30" s="8">
        <v>0.19791666666666666</v>
      </c>
      <c r="D30" s="23">
        <v>0.0006995370370370371</v>
      </c>
      <c r="E30" s="23">
        <v>0</v>
      </c>
      <c r="F30" s="9">
        <f>RANK(D30,D3:D37,1)</f>
        <v>4</v>
      </c>
      <c r="G30" s="26">
        <v>140</v>
      </c>
      <c r="H30" s="23">
        <v>0</v>
      </c>
      <c r="I30" s="54">
        <f>RANK(G30,G3:G37,1)</f>
        <v>9</v>
      </c>
      <c r="J30" s="26">
        <v>5</v>
      </c>
      <c r="K30" s="23">
        <v>0</v>
      </c>
      <c r="L30" s="3">
        <f>RANK(J30,J3:J37,1)</f>
        <v>21</v>
      </c>
      <c r="M30" s="23">
        <v>0.0006516203703703702</v>
      </c>
      <c r="N30" s="23">
        <v>0</v>
      </c>
      <c r="O30" s="54">
        <f>RANK(M30,M3:M37,1)</f>
        <v>5</v>
      </c>
      <c r="P30" s="23">
        <v>0.247164351851852</v>
      </c>
      <c r="Q30" s="23">
        <v>0</v>
      </c>
      <c r="R30" s="54">
        <f>RANK(P30,P3:P37,1)</f>
        <v>27</v>
      </c>
      <c r="S30" s="23">
        <v>0.00012905092592592593</v>
      </c>
      <c r="T30" s="23">
        <v>0.0011631944444444443</v>
      </c>
      <c r="U30" s="54">
        <f>RANK(S30,S3:S37,1)</f>
        <v>20</v>
      </c>
      <c r="V30" s="26">
        <v>40</v>
      </c>
      <c r="W30" s="23">
        <v>0.0020833333333333333</v>
      </c>
      <c r="X30" s="9">
        <f>RANK(V30,V3:V37,1)</f>
        <v>1</v>
      </c>
      <c r="Y30" s="26">
        <v>0</v>
      </c>
      <c r="Z30" s="23">
        <v>0</v>
      </c>
      <c r="AA30" s="9">
        <f>RANK(Y30,Y3:Y37,1)</f>
        <v>1</v>
      </c>
      <c r="AB30" s="48">
        <v>0</v>
      </c>
      <c r="AC30" s="23">
        <v>0</v>
      </c>
      <c r="AD30" s="9">
        <f>RANK(AB30,AB3:AB37,1)</f>
        <v>1</v>
      </c>
      <c r="AE30" s="23">
        <v>7.916666666666666E-05</v>
      </c>
      <c r="AF30" s="23">
        <v>0</v>
      </c>
      <c r="AG30" s="9">
        <f>RANK(AE30,AE3:AE37,1)</f>
        <v>1</v>
      </c>
      <c r="AH30" s="23">
        <v>0.247164351851852</v>
      </c>
      <c r="AI30" s="23">
        <v>0</v>
      </c>
      <c r="AJ30" s="9">
        <f>RANK(AH30,AH3:AH37,1)</f>
        <v>1</v>
      </c>
      <c r="AK30" s="26">
        <v>0</v>
      </c>
      <c r="AL30" s="23">
        <v>0</v>
      </c>
      <c r="AM30" s="9">
        <f>RANK(AK30,AK3:AK37,1)</f>
        <v>1</v>
      </c>
      <c r="AN30" s="23">
        <v>0.0002922453703703704</v>
      </c>
      <c r="AO30" s="23">
        <v>0</v>
      </c>
      <c r="AP30" s="9">
        <f>RANK(AN30,AN3:AN37,1)</f>
        <v>15</v>
      </c>
      <c r="AQ30" s="23">
        <v>0.23354166666666668</v>
      </c>
      <c r="AR30" s="23">
        <f t="shared" si="0"/>
        <v>0.03237847222222224</v>
      </c>
      <c r="AS30" s="9">
        <f>RANK(AR30,AR3:AR37,1)</f>
        <v>8</v>
      </c>
      <c r="AT30" s="9">
        <f t="shared" si="1"/>
        <v>115</v>
      </c>
      <c r="AU30" s="9">
        <f>RANK(AT30,AT3:AT37,1)</f>
        <v>8</v>
      </c>
    </row>
    <row r="31" spans="1:47" ht="12.75">
      <c r="A31" s="3">
        <v>29</v>
      </c>
      <c r="B31" s="17" t="str">
        <f>prezentace!G32</f>
        <v>Horní Bělá</v>
      </c>
      <c r="C31" s="5">
        <v>0.20833333333333334</v>
      </c>
      <c r="D31" s="24">
        <v>0.0006994212962962964</v>
      </c>
      <c r="E31" s="24">
        <v>0.0010416666666666667</v>
      </c>
      <c r="F31" s="3">
        <f>RANK(D31,D3:D37,1)</f>
        <v>3</v>
      </c>
      <c r="G31" s="25">
        <v>120</v>
      </c>
      <c r="H31" s="24">
        <v>0.0013437500000000001</v>
      </c>
      <c r="I31" s="52">
        <f>RANK(G31,G3:G37,1)</f>
        <v>4</v>
      </c>
      <c r="J31" s="25">
        <v>0</v>
      </c>
      <c r="K31" s="24">
        <v>0</v>
      </c>
      <c r="L31" s="3">
        <f>RANK(J31,J3:J37,1)</f>
        <v>1</v>
      </c>
      <c r="M31" s="24">
        <v>0.0006719907407407408</v>
      </c>
      <c r="N31" s="24">
        <v>0</v>
      </c>
      <c r="O31" s="3">
        <f>RANK(M31,M3:M37,1)</f>
        <v>6</v>
      </c>
      <c r="P31" s="24">
        <v>0.247164351851852</v>
      </c>
      <c r="Q31" s="24">
        <v>0</v>
      </c>
      <c r="R31" s="3">
        <f>RANK(P31,P3:P37,1)</f>
        <v>27</v>
      </c>
      <c r="S31" s="24">
        <v>9.085648148148147E-05</v>
      </c>
      <c r="T31" s="24">
        <v>0</v>
      </c>
      <c r="U31" s="3">
        <f>RANK(S31,S3:S37,1)</f>
        <v>9</v>
      </c>
      <c r="V31" s="25">
        <v>90</v>
      </c>
      <c r="W31" s="24">
        <v>0</v>
      </c>
      <c r="X31" s="3">
        <f>RANK(V31,V3:V37,1)</f>
        <v>15</v>
      </c>
      <c r="Y31" s="25">
        <v>0</v>
      </c>
      <c r="Z31" s="24">
        <v>0</v>
      </c>
      <c r="AA31" s="3">
        <f>RANK(Y31,Y3:Y37,1)</f>
        <v>1</v>
      </c>
      <c r="AB31" s="47">
        <v>0</v>
      </c>
      <c r="AC31" s="24">
        <v>0.0010519675925925924</v>
      </c>
      <c r="AD31" s="3">
        <f>RANK(AB31,AB3:AB37,1)</f>
        <v>1</v>
      </c>
      <c r="AE31" s="24">
        <v>0.00011712962962962963</v>
      </c>
      <c r="AF31" s="24">
        <v>0</v>
      </c>
      <c r="AG31" s="3">
        <f>RANK(AE31,AE3:AE37,1)</f>
        <v>19</v>
      </c>
      <c r="AH31" s="24">
        <v>0.247164351851852</v>
      </c>
      <c r="AI31" s="24">
        <v>0</v>
      </c>
      <c r="AJ31" s="3">
        <f>RANK(AH31,AH3:AH37,1)</f>
        <v>1</v>
      </c>
      <c r="AK31" s="25">
        <v>0</v>
      </c>
      <c r="AL31" s="24">
        <v>0</v>
      </c>
      <c r="AM31" s="3">
        <f>RANK(AK31,AK3:AK37,1)</f>
        <v>1</v>
      </c>
      <c r="AN31" s="24">
        <v>0.00022893518518518518</v>
      </c>
      <c r="AO31" s="24">
        <v>0</v>
      </c>
      <c r="AP31" s="3">
        <f>RANK(AN31,AN3:AN37,1)</f>
        <v>8</v>
      </c>
      <c r="AQ31" s="24">
        <v>0.23849537037037036</v>
      </c>
      <c r="AR31" s="24">
        <f t="shared" si="0"/>
        <v>0.026724652777777753</v>
      </c>
      <c r="AS31" s="3">
        <f>RANK(AR31,AR3:AR37,1)</f>
        <v>4</v>
      </c>
      <c r="AT31" s="3">
        <f t="shared" si="1"/>
        <v>100</v>
      </c>
      <c r="AU31" s="3">
        <f>RANK(AT31,AT3:AT37,1)</f>
        <v>6</v>
      </c>
    </row>
    <row r="32" spans="1:47" ht="12.75">
      <c r="A32" s="9">
        <v>30</v>
      </c>
      <c r="B32" s="18" t="str">
        <f>prezentace!G33</f>
        <v>Dolany</v>
      </c>
      <c r="C32" s="8">
        <v>0.21180555555555555</v>
      </c>
      <c r="D32" s="23">
        <v>0.0013938657407407407</v>
      </c>
      <c r="E32" s="23">
        <v>0</v>
      </c>
      <c r="F32" s="9">
        <f>RANK(D32,D3:D37,1)</f>
        <v>27</v>
      </c>
      <c r="G32" s="26">
        <v>140</v>
      </c>
      <c r="H32" s="23">
        <v>0</v>
      </c>
      <c r="I32" s="54">
        <f>RANK(G32,G3:G37,1)</f>
        <v>9</v>
      </c>
      <c r="J32" s="26">
        <v>10</v>
      </c>
      <c r="K32" s="23">
        <v>0</v>
      </c>
      <c r="L32" s="3">
        <f>RANK(J32,J3:J37,1)</f>
        <v>29</v>
      </c>
      <c r="M32" s="23">
        <v>0.0015652777777777776</v>
      </c>
      <c r="N32" s="23">
        <v>0</v>
      </c>
      <c r="O32" s="54">
        <f>RANK(M32,M3:M37,1)</f>
        <v>25</v>
      </c>
      <c r="P32" s="23">
        <v>0.0010416666666666667</v>
      </c>
      <c r="Q32" s="23">
        <v>0.00034722222222222224</v>
      </c>
      <c r="R32" s="54">
        <f>RANK(P32,P3:P37,1)</f>
        <v>24</v>
      </c>
      <c r="S32" s="23">
        <v>0.00011782407407407407</v>
      </c>
      <c r="T32" s="23">
        <v>0.001057638888888889</v>
      </c>
      <c r="U32" s="54">
        <f>RANK(S32,S3:S37,1)</f>
        <v>19</v>
      </c>
      <c r="V32" s="26">
        <v>40</v>
      </c>
      <c r="W32" s="23">
        <v>0.0015393518518518519</v>
      </c>
      <c r="X32" s="9">
        <f>RANK(V32,V3:V37,1)</f>
        <v>1</v>
      </c>
      <c r="Y32" s="26">
        <v>5</v>
      </c>
      <c r="Z32" s="23">
        <v>0</v>
      </c>
      <c r="AA32" s="9">
        <f>RANK(Y32,Y3:Y37,1)</f>
        <v>25</v>
      </c>
      <c r="AB32" s="48">
        <v>0</v>
      </c>
      <c r="AC32" s="23">
        <v>0</v>
      </c>
      <c r="AD32" s="9">
        <f>RANK(AB32,AB3:AB37,1)</f>
        <v>1</v>
      </c>
      <c r="AE32" s="23">
        <v>0.00010983796296296296</v>
      </c>
      <c r="AF32" s="23">
        <v>0</v>
      </c>
      <c r="AG32" s="9">
        <f>RANK(AE32,AE3:AE37,1)</f>
        <v>17</v>
      </c>
      <c r="AH32" s="23">
        <v>0.247164351851852</v>
      </c>
      <c r="AI32" s="23">
        <v>0</v>
      </c>
      <c r="AJ32" s="9">
        <f>RANK(AH32,AH3:AH37,1)</f>
        <v>1</v>
      </c>
      <c r="AK32" s="26">
        <v>0</v>
      </c>
      <c r="AL32" s="23">
        <v>0</v>
      </c>
      <c r="AM32" s="9">
        <f>RANK(AK32,AK3:AK37,1)</f>
        <v>1</v>
      </c>
      <c r="AN32" s="23">
        <v>0.000466550925925926</v>
      </c>
      <c r="AO32" s="23">
        <v>0</v>
      </c>
      <c r="AP32" s="9">
        <f>RANK(AN32,AN3:AN37,1)</f>
        <v>26</v>
      </c>
      <c r="AQ32" s="23">
        <v>0.2574652777777778</v>
      </c>
      <c r="AR32" s="23">
        <f t="shared" si="0"/>
        <v>0.042715509259259266</v>
      </c>
      <c r="AS32" s="9">
        <f>RANK(AR32,AR3:AR37,1)</f>
        <v>28</v>
      </c>
      <c r="AT32" s="9">
        <f t="shared" si="1"/>
        <v>233</v>
      </c>
      <c r="AU32" s="9">
        <f>RANK(AT32,AT3:AT37,1)</f>
        <v>26</v>
      </c>
    </row>
    <row r="33" spans="1:47" ht="12.75">
      <c r="A33" s="3">
        <v>31</v>
      </c>
      <c r="B33" s="17" t="str">
        <f>prezentace!G34</f>
        <v>Chrást</v>
      </c>
      <c r="C33" s="5">
        <v>0.23611111111111113</v>
      </c>
      <c r="D33" s="24">
        <v>0.0010462962962962963</v>
      </c>
      <c r="E33" s="24">
        <v>0</v>
      </c>
      <c r="F33" s="3">
        <f>RANK(D33,D3:D37,1)</f>
        <v>17</v>
      </c>
      <c r="G33" s="25">
        <v>220</v>
      </c>
      <c r="H33" s="24">
        <v>0</v>
      </c>
      <c r="I33" s="52">
        <f>RANK(G33,G3:G37,1)</f>
        <v>28</v>
      </c>
      <c r="J33" s="25">
        <v>0</v>
      </c>
      <c r="K33" s="24">
        <v>0.0005474537037037038</v>
      </c>
      <c r="L33" s="3">
        <f>RANK(J33,J3:J37,1)</f>
        <v>1</v>
      </c>
      <c r="M33" s="24">
        <v>0.0013543981481481482</v>
      </c>
      <c r="N33" s="24">
        <v>0.001737037037037037</v>
      </c>
      <c r="O33" s="3">
        <f>RANK(M33,M3:M37,1)</f>
        <v>20</v>
      </c>
      <c r="P33" s="51">
        <v>0.0009143518518518518</v>
      </c>
      <c r="Q33" s="24">
        <v>0</v>
      </c>
      <c r="R33" s="3">
        <f>RANK(P33,P3:P37,1)</f>
        <v>17</v>
      </c>
      <c r="S33" s="24">
        <v>0.00023877314814814814</v>
      </c>
      <c r="T33" s="24">
        <v>0.003037962962962963</v>
      </c>
      <c r="U33" s="3">
        <f>RANK(S33,S3:S37,1)</f>
        <v>28</v>
      </c>
      <c r="V33" s="25">
        <v>70</v>
      </c>
      <c r="W33" s="24">
        <v>0.0022222222222222222</v>
      </c>
      <c r="X33" s="3">
        <f>RANK(V33,V3:V37,1)</f>
        <v>7</v>
      </c>
      <c r="Y33" s="25">
        <v>0</v>
      </c>
      <c r="Z33" s="24">
        <v>0</v>
      </c>
      <c r="AA33" s="3">
        <f>RANK(Y33,Y3:Y37,1)</f>
        <v>1</v>
      </c>
      <c r="AB33" s="47">
        <v>0</v>
      </c>
      <c r="AC33" s="24">
        <v>0</v>
      </c>
      <c r="AD33" s="3">
        <f>RANK(AB33,AB3:AB37,1)</f>
        <v>1</v>
      </c>
      <c r="AE33" s="24">
        <v>0.00011354166666666667</v>
      </c>
      <c r="AF33" s="24">
        <v>0</v>
      </c>
      <c r="AG33" s="3">
        <f>RANK(AE33,AE3:AE37,1)</f>
        <v>18</v>
      </c>
      <c r="AH33" s="24">
        <v>0.247164351851852</v>
      </c>
      <c r="AI33" s="24">
        <v>0</v>
      </c>
      <c r="AJ33" s="3">
        <f>RANK(AH33,AH3:AH37,1)</f>
        <v>1</v>
      </c>
      <c r="AK33" s="25">
        <v>0</v>
      </c>
      <c r="AL33" s="24">
        <v>0</v>
      </c>
      <c r="AM33" s="3">
        <f>RANK(AK33,AK3:AK37,1)</f>
        <v>1</v>
      </c>
      <c r="AN33" s="24">
        <v>0.0001550925925925926</v>
      </c>
      <c r="AO33" s="24">
        <v>0</v>
      </c>
      <c r="AP33" s="3">
        <f>RANK(AN33,AN3:AN37,1)</f>
        <v>2</v>
      </c>
      <c r="AQ33" s="24">
        <v>0.2808449074074074</v>
      </c>
      <c r="AR33" s="24">
        <f t="shared" si="0"/>
        <v>0.03718912037037036</v>
      </c>
      <c r="AS33" s="3">
        <f>RANK(AR33,AR3:AR37,1)</f>
        <v>18</v>
      </c>
      <c r="AT33" s="3">
        <f t="shared" si="1"/>
        <v>160</v>
      </c>
      <c r="AU33" s="3">
        <f>RANK(AT33,AT3:AT37,1)</f>
        <v>16</v>
      </c>
    </row>
    <row r="34" spans="1:47" ht="12.75" hidden="1">
      <c r="A34" s="9">
        <v>32</v>
      </c>
      <c r="B34" s="18">
        <f>prezentace!G35</f>
        <v>0</v>
      </c>
      <c r="C34" s="8">
        <v>0</v>
      </c>
      <c r="D34" s="23">
        <v>0.247164351851852</v>
      </c>
      <c r="E34" s="23">
        <v>0</v>
      </c>
      <c r="F34" s="9">
        <f>RANK(D34,D3:D37,1)</f>
        <v>30</v>
      </c>
      <c r="G34" s="26">
        <v>999</v>
      </c>
      <c r="H34" s="23">
        <v>0</v>
      </c>
      <c r="I34" s="54">
        <f>RANK(G34,G3:G37,1)</f>
        <v>30</v>
      </c>
      <c r="J34" s="26">
        <v>999</v>
      </c>
      <c r="K34" s="23">
        <v>0</v>
      </c>
      <c r="L34" s="3">
        <f>RANK(J34,J3:J37,1)</f>
        <v>30</v>
      </c>
      <c r="M34" s="23">
        <v>0.247164351851852</v>
      </c>
      <c r="N34" s="23">
        <v>0</v>
      </c>
      <c r="O34" s="54">
        <f>RANK(M34,M3:M37,1)</f>
        <v>28</v>
      </c>
      <c r="P34" s="23">
        <v>0.247164351851852</v>
      </c>
      <c r="Q34" s="23">
        <v>0</v>
      </c>
      <c r="R34" s="54">
        <f>RANK(P34,P3:P37,1)</f>
        <v>27</v>
      </c>
      <c r="S34" s="23">
        <v>0.247164351851852</v>
      </c>
      <c r="T34" s="23">
        <v>0</v>
      </c>
      <c r="U34" s="54">
        <f>RANK(S34,S3:S37,1)</f>
        <v>30</v>
      </c>
      <c r="V34" s="26">
        <v>999</v>
      </c>
      <c r="W34" s="23">
        <v>0</v>
      </c>
      <c r="X34" s="9">
        <f>RANK(V34,V3:V37,1)</f>
        <v>30</v>
      </c>
      <c r="Y34" s="26">
        <v>999</v>
      </c>
      <c r="Z34" s="23">
        <v>0</v>
      </c>
      <c r="AA34" s="9">
        <f>RANK(Y34,Y3:Y37,1)</f>
        <v>30</v>
      </c>
      <c r="AB34" s="48">
        <v>999</v>
      </c>
      <c r="AC34" s="23">
        <v>0</v>
      </c>
      <c r="AD34" s="9">
        <f>RANK(AB34,AB3:AB37,1)</f>
        <v>30</v>
      </c>
      <c r="AE34" s="23">
        <v>0.247164351851852</v>
      </c>
      <c r="AF34" s="23">
        <v>0</v>
      </c>
      <c r="AG34" s="9">
        <f>RANK(AE34,AE3:AE37,1)</f>
        <v>30</v>
      </c>
      <c r="AH34" s="23">
        <v>0.247164351851852</v>
      </c>
      <c r="AI34" s="23">
        <v>0</v>
      </c>
      <c r="AJ34" s="9">
        <f>RANK(AH34,AH3:AH37,1)</f>
        <v>1</v>
      </c>
      <c r="AK34" s="26">
        <v>999</v>
      </c>
      <c r="AL34" s="23">
        <v>0</v>
      </c>
      <c r="AM34" s="9">
        <f>RANK(AK34,AK3:AK37,1)</f>
        <v>30</v>
      </c>
      <c r="AN34" s="23">
        <v>0.247164351851852</v>
      </c>
      <c r="AO34" s="23">
        <v>0</v>
      </c>
      <c r="AP34" s="9">
        <f>RANK(AN34,AN3:AN37,1)</f>
        <v>30</v>
      </c>
      <c r="AQ34" s="23">
        <v>0.247164351851852</v>
      </c>
      <c r="AR34" s="23">
        <f t="shared" si="0"/>
        <v>0.247164351851852</v>
      </c>
      <c r="AS34" s="9">
        <f>RANK(AR34,AR3:AR37,1)</f>
        <v>30</v>
      </c>
      <c r="AT34" s="9">
        <f t="shared" si="1"/>
        <v>386</v>
      </c>
      <c r="AU34" s="9">
        <f>RANK(AT34,AT3:AT37,1)</f>
        <v>30</v>
      </c>
    </row>
    <row r="35" spans="1:47" ht="12.75" hidden="1">
      <c r="A35" s="3">
        <v>33</v>
      </c>
      <c r="B35" s="17">
        <f>prezentace!G36</f>
        <v>0</v>
      </c>
      <c r="C35" s="5">
        <v>0</v>
      </c>
      <c r="D35" s="24">
        <v>0.247164351851852</v>
      </c>
      <c r="E35" s="24">
        <v>0</v>
      </c>
      <c r="F35" s="3">
        <f>RANK(D35,D3:D37,1)</f>
        <v>30</v>
      </c>
      <c r="G35" s="25">
        <v>999</v>
      </c>
      <c r="H35" s="24">
        <v>0</v>
      </c>
      <c r="I35" s="3">
        <f>RANK(G35,G3:G37,1)</f>
        <v>30</v>
      </c>
      <c r="J35" s="25">
        <v>999</v>
      </c>
      <c r="K35" s="24">
        <v>0</v>
      </c>
      <c r="L35" s="3">
        <f>RANK(J35,J3:J37,1)</f>
        <v>30</v>
      </c>
      <c r="M35" s="24">
        <v>0.247164351851852</v>
      </c>
      <c r="N35" s="24">
        <v>0</v>
      </c>
      <c r="O35" s="3">
        <f>RANK(M35,M3:M37,1)</f>
        <v>28</v>
      </c>
      <c r="P35" s="24">
        <v>0.247164351851852</v>
      </c>
      <c r="Q35" s="24">
        <v>0</v>
      </c>
      <c r="R35" s="3">
        <f>RANK(P35,P3:P37,1)</f>
        <v>27</v>
      </c>
      <c r="S35" s="24">
        <v>0.247164351851852</v>
      </c>
      <c r="T35" s="24">
        <v>0</v>
      </c>
      <c r="U35" s="3">
        <f>RANK(S35,S3:S37,1)</f>
        <v>30</v>
      </c>
      <c r="V35" s="25">
        <v>999</v>
      </c>
      <c r="W35" s="24">
        <v>0</v>
      </c>
      <c r="X35" s="3">
        <f>RANK(V35,V3:V37,1)</f>
        <v>30</v>
      </c>
      <c r="Y35" s="25">
        <v>999</v>
      </c>
      <c r="Z35" s="24">
        <v>0</v>
      </c>
      <c r="AA35" s="3">
        <f>RANK(Y35,Y3:Y37,1)</f>
        <v>30</v>
      </c>
      <c r="AB35" s="47">
        <v>999</v>
      </c>
      <c r="AC35" s="24">
        <v>0</v>
      </c>
      <c r="AD35" s="3">
        <f>RANK(AB35,AB3:AB37,1)</f>
        <v>30</v>
      </c>
      <c r="AE35" s="24">
        <v>0.247164351851852</v>
      </c>
      <c r="AF35" s="24">
        <v>0</v>
      </c>
      <c r="AG35" s="3">
        <f>RANK(AE35,AE3:AE37,1)</f>
        <v>30</v>
      </c>
      <c r="AH35" s="24">
        <v>0.247164351851852</v>
      </c>
      <c r="AI35" s="24">
        <v>0</v>
      </c>
      <c r="AJ35" s="3">
        <f>RANK(AH35,AH3:AH37,1)</f>
        <v>1</v>
      </c>
      <c r="AK35" s="25">
        <v>999</v>
      </c>
      <c r="AL35" s="24">
        <v>0</v>
      </c>
      <c r="AM35" s="3">
        <f>RANK(AK35,AK3:AK37,1)</f>
        <v>30</v>
      </c>
      <c r="AN35" s="24">
        <v>0.247164351851852</v>
      </c>
      <c r="AO35" s="24">
        <v>0</v>
      </c>
      <c r="AP35" s="3">
        <f>RANK(AN35,AN3:AN37,1)</f>
        <v>30</v>
      </c>
      <c r="AQ35" s="24">
        <v>0.247164351851852</v>
      </c>
      <c r="AR35" s="24">
        <f t="shared" si="0"/>
        <v>0.247164351851852</v>
      </c>
      <c r="AS35" s="3">
        <f>RANK(AR35,AR3:AR37,1)</f>
        <v>30</v>
      </c>
      <c r="AT35" s="3">
        <f t="shared" si="1"/>
        <v>386</v>
      </c>
      <c r="AU35" s="3">
        <f>RANK(AT35,AT3:AT37,1)</f>
        <v>30</v>
      </c>
    </row>
    <row r="36" spans="1:47" ht="12.75" hidden="1">
      <c r="A36" s="9">
        <v>34</v>
      </c>
      <c r="B36" s="18">
        <f>prezentace!G37</f>
        <v>0</v>
      </c>
      <c r="C36" s="8">
        <v>0</v>
      </c>
      <c r="D36" s="23">
        <v>0.247164351851852</v>
      </c>
      <c r="E36" s="23">
        <v>0</v>
      </c>
      <c r="F36" s="9">
        <f>RANK(D36,D3:D37,1)</f>
        <v>30</v>
      </c>
      <c r="G36" s="26">
        <v>999</v>
      </c>
      <c r="H36" s="23">
        <v>0</v>
      </c>
      <c r="I36" s="9">
        <f>RANK(G36,G3:G37,1)</f>
        <v>30</v>
      </c>
      <c r="J36" s="26">
        <v>999</v>
      </c>
      <c r="K36" s="23">
        <v>0</v>
      </c>
      <c r="L36" s="3">
        <f>RANK(J36,J3:J37,1)</f>
        <v>30</v>
      </c>
      <c r="M36" s="23">
        <v>0.247164351851852</v>
      </c>
      <c r="N36" s="23">
        <v>0</v>
      </c>
      <c r="O36" s="54">
        <f>RANK(M36,M3:M37,1)</f>
        <v>28</v>
      </c>
      <c r="P36" s="23">
        <v>0.247164351851852</v>
      </c>
      <c r="Q36" s="23">
        <v>0</v>
      </c>
      <c r="R36" s="54">
        <f>RANK(P36,P3:P37,1)</f>
        <v>27</v>
      </c>
      <c r="S36" s="23">
        <v>0.247164351851852</v>
      </c>
      <c r="T36" s="23">
        <v>0</v>
      </c>
      <c r="U36" s="54">
        <f>RANK(S36,S3:S37,1)</f>
        <v>30</v>
      </c>
      <c r="V36" s="26">
        <v>999</v>
      </c>
      <c r="W36" s="23">
        <v>0</v>
      </c>
      <c r="X36" s="9">
        <f>RANK(V36,V3:V37,1)</f>
        <v>30</v>
      </c>
      <c r="Y36" s="26">
        <v>999</v>
      </c>
      <c r="Z36" s="23">
        <v>0</v>
      </c>
      <c r="AA36" s="9">
        <f>RANK(Y36,Y3:Y37,1)</f>
        <v>30</v>
      </c>
      <c r="AB36" s="48">
        <v>999</v>
      </c>
      <c r="AC36" s="23">
        <v>0</v>
      </c>
      <c r="AD36" s="9">
        <f>RANK(AB36,AB3:AB37,1)</f>
        <v>30</v>
      </c>
      <c r="AE36" s="23">
        <v>0.247164351851852</v>
      </c>
      <c r="AF36" s="23">
        <v>0</v>
      </c>
      <c r="AG36" s="9">
        <f>RANK(AE36,AE3:AE37,1)</f>
        <v>30</v>
      </c>
      <c r="AH36" s="23">
        <v>0.247164351851852</v>
      </c>
      <c r="AI36" s="23">
        <v>0</v>
      </c>
      <c r="AJ36" s="9">
        <f>RANK(AH36,AH3:AH37,1)</f>
        <v>1</v>
      </c>
      <c r="AK36" s="26">
        <v>999</v>
      </c>
      <c r="AL36" s="23">
        <v>0</v>
      </c>
      <c r="AM36" s="9">
        <f>RANK(AK36,AK3:AK37,1)</f>
        <v>30</v>
      </c>
      <c r="AN36" s="23">
        <v>0.247164351851852</v>
      </c>
      <c r="AO36" s="23">
        <v>0</v>
      </c>
      <c r="AP36" s="9">
        <f>RANK(AN36,AN3:AN37,1)</f>
        <v>30</v>
      </c>
      <c r="AQ36" s="23">
        <v>0.247164351851852</v>
      </c>
      <c r="AR36" s="23">
        <f t="shared" si="0"/>
        <v>0.247164351851852</v>
      </c>
      <c r="AS36" s="9">
        <f>RANK(AR36,AR3:AR37,1)</f>
        <v>30</v>
      </c>
      <c r="AT36" s="9">
        <f t="shared" si="1"/>
        <v>386</v>
      </c>
      <c r="AU36" s="9">
        <f>RANK(AT36,AT3:AT37,1)</f>
        <v>30</v>
      </c>
    </row>
    <row r="37" spans="1:47" ht="12.75" hidden="1">
      <c r="A37" s="3">
        <v>35</v>
      </c>
      <c r="B37" s="17">
        <f>prezentace!G38</f>
        <v>0</v>
      </c>
      <c r="C37" s="5">
        <v>0</v>
      </c>
      <c r="D37" s="24">
        <v>0.247164351851852</v>
      </c>
      <c r="E37" s="24">
        <v>0</v>
      </c>
      <c r="F37" s="3">
        <f>RANK(D37,D3:D37,1)</f>
        <v>30</v>
      </c>
      <c r="G37" s="25">
        <v>999</v>
      </c>
      <c r="H37" s="24">
        <v>0</v>
      </c>
      <c r="I37" s="3">
        <f>RANK(G37,G3:G37,1)</f>
        <v>30</v>
      </c>
      <c r="J37" s="25">
        <v>999</v>
      </c>
      <c r="K37" s="24">
        <v>0</v>
      </c>
      <c r="L37" s="3">
        <f>RANK(J37,J3:J37,1)</f>
        <v>30</v>
      </c>
      <c r="M37" s="24">
        <v>0.247164351851852</v>
      </c>
      <c r="N37" s="24">
        <v>0</v>
      </c>
      <c r="O37" s="3">
        <f>RANK(M37,M3:M37,1)</f>
        <v>28</v>
      </c>
      <c r="P37" s="24">
        <v>0.247164351851852</v>
      </c>
      <c r="Q37" s="24">
        <v>0</v>
      </c>
      <c r="R37" s="3">
        <f>RANK(P37,P3:P37,1)</f>
        <v>27</v>
      </c>
      <c r="S37" s="24">
        <v>0.247164351851852</v>
      </c>
      <c r="T37" s="24">
        <v>0</v>
      </c>
      <c r="U37" s="3">
        <f>RANK(S37,S3:S37,1)</f>
        <v>30</v>
      </c>
      <c r="V37" s="25">
        <v>999</v>
      </c>
      <c r="W37" s="24">
        <v>0</v>
      </c>
      <c r="X37" s="3">
        <f>RANK(V37,V3:V37,1)</f>
        <v>30</v>
      </c>
      <c r="Y37" s="25">
        <v>999</v>
      </c>
      <c r="Z37" s="24">
        <v>0</v>
      </c>
      <c r="AA37" s="3">
        <f>RANK(Y37,Y3:Y37,1)</f>
        <v>30</v>
      </c>
      <c r="AB37" s="47">
        <v>999</v>
      </c>
      <c r="AC37" s="24">
        <v>0</v>
      </c>
      <c r="AD37" s="3">
        <f>RANK(AB37,AB3:AB37,1)</f>
        <v>30</v>
      </c>
      <c r="AE37" s="24">
        <v>0.247164351851852</v>
      </c>
      <c r="AF37" s="24">
        <v>0</v>
      </c>
      <c r="AG37" s="3">
        <f>RANK(AE37,AE3:AE37,1)</f>
        <v>30</v>
      </c>
      <c r="AH37" s="24">
        <v>0.247164351851852</v>
      </c>
      <c r="AI37" s="24">
        <v>0</v>
      </c>
      <c r="AJ37" s="3">
        <f>RANK(AH37,AH3:AH37,1)</f>
        <v>1</v>
      </c>
      <c r="AK37" s="25">
        <v>999</v>
      </c>
      <c r="AL37" s="24">
        <v>0</v>
      </c>
      <c r="AM37" s="3">
        <f>RANK(AK37,AK3:AK37,1)</f>
        <v>30</v>
      </c>
      <c r="AN37" s="24">
        <v>0.247164351851852</v>
      </c>
      <c r="AO37" s="24">
        <v>0</v>
      </c>
      <c r="AP37" s="3">
        <f>RANK(AN37,AN3:AN37,1)</f>
        <v>30</v>
      </c>
      <c r="AQ37" s="24">
        <v>0.247164351851852</v>
      </c>
      <c r="AR37" s="24">
        <f t="shared" si="0"/>
        <v>0.247164351851852</v>
      </c>
      <c r="AS37" s="3">
        <f>RANK(AR37,AR3:AR37,1)</f>
        <v>30</v>
      </c>
      <c r="AT37" s="3">
        <f t="shared" si="1"/>
        <v>386</v>
      </c>
      <c r="AU37" s="3">
        <f>RANK(AT37,AT3:AT37,1)</f>
        <v>30</v>
      </c>
    </row>
    <row r="38" spans="1:47" ht="12.75">
      <c r="A38" s="30"/>
      <c r="B38" s="30"/>
      <c r="C38" s="31"/>
      <c r="D38" s="31"/>
      <c r="E38" s="31"/>
      <c r="F38" s="31"/>
      <c r="G38" s="31"/>
      <c r="H38" s="31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20"/>
      <c r="AU38" s="20"/>
    </row>
    <row r="39" spans="1:47" ht="12.75">
      <c r="A39" s="33"/>
      <c r="B39" s="33"/>
      <c r="C39" s="34"/>
      <c r="D39" s="34"/>
      <c r="E39" s="34"/>
      <c r="F39" s="34"/>
      <c r="G39" s="34"/>
      <c r="H39" s="34"/>
      <c r="I39" s="19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21"/>
      <c r="AU39" s="21"/>
    </row>
    <row r="40" spans="1:47" ht="12.75">
      <c r="A40" s="33"/>
      <c r="B40" s="33"/>
      <c r="C40" s="34"/>
      <c r="D40" s="34"/>
      <c r="E40" s="34"/>
      <c r="F40" s="34"/>
      <c r="G40" s="34"/>
      <c r="H40" s="34"/>
      <c r="I40" s="19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21"/>
      <c r="AU40" s="21"/>
    </row>
    <row r="41" spans="1:47" ht="12.75">
      <c r="A41" s="33"/>
      <c r="B41" s="33"/>
      <c r="C41" s="34"/>
      <c r="D41" s="34"/>
      <c r="E41" s="34"/>
      <c r="F41" s="34"/>
      <c r="G41" s="34"/>
      <c r="H41" s="34"/>
      <c r="I41" s="19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21"/>
      <c r="AU41" s="21"/>
    </row>
    <row r="42" spans="1:47" ht="12.75">
      <c r="A42" s="33"/>
      <c r="B42" s="33"/>
      <c r="C42" s="34"/>
      <c r="D42" s="34"/>
      <c r="E42" s="34"/>
      <c r="F42" s="34"/>
      <c r="G42" s="34"/>
      <c r="H42" s="34"/>
      <c r="I42" s="19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21"/>
      <c r="AU42" s="21"/>
    </row>
    <row r="43" spans="1:47" ht="12.75">
      <c r="A43" s="33"/>
      <c r="B43" s="33"/>
      <c r="C43" s="34"/>
      <c r="D43" s="34"/>
      <c r="E43" s="34"/>
      <c r="F43" s="34"/>
      <c r="G43" s="34"/>
      <c r="H43" s="34"/>
      <c r="I43" s="19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21"/>
      <c r="AU43" s="21"/>
    </row>
    <row r="44" spans="1:3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</sheetData>
  <sheetProtection/>
  <mergeCells count="15">
    <mergeCell ref="P1:R1"/>
    <mergeCell ref="S1:U1"/>
    <mergeCell ref="V1:X1"/>
    <mergeCell ref="AK1:AM1"/>
    <mergeCell ref="D1:F1"/>
    <mergeCell ref="G1:I1"/>
    <mergeCell ref="J1:L1"/>
    <mergeCell ref="M1:O1"/>
    <mergeCell ref="AR1:AS1"/>
    <mergeCell ref="AT1:AU1"/>
    <mergeCell ref="Y1:AA1"/>
    <mergeCell ref="AB1:AD1"/>
    <mergeCell ref="AE1:AG1"/>
    <mergeCell ref="AH1:AJ1"/>
    <mergeCell ref="AN1:AP1"/>
  </mergeCells>
  <conditionalFormatting sqref="AV61:BL62 F3:F37 I3:I37 L3:L37 O3:O37 R3:R37 U3:U37 X3:X37 AA3:AA37 AD3:AD37 AG3:AG37 AJ3:AJ37 AU3:AU37 AS3:AS37 AM3:AM37 AP3:AP3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48031497" right="0.7874015748031497" top="0.984251968503937" bottom="0.984251968503937" header="0.5118110236220472" footer="0.5118110236220472"/>
  <pageSetup blackAndWhite="1" fitToWidth="2" fitToHeight="1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L108"/>
  <sheetViews>
    <sheetView zoomScalePageLayoutView="0" workbookViewId="0" topLeftCell="A1">
      <pane xSplit="2" ySplit="2" topLeftCell="I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F5" sqref="AF5"/>
    </sheetView>
  </sheetViews>
  <sheetFormatPr defaultColWidth="9.00390625" defaultRowHeight="12.75"/>
  <cols>
    <col min="1" max="1" width="4.125" style="0" bestFit="1" customWidth="1"/>
    <col min="2" max="2" width="10.75390625" style="0" customWidth="1"/>
    <col min="3" max="3" width="8.25390625" style="0" bestFit="1" customWidth="1"/>
    <col min="4" max="5" width="3.75390625" style="0" bestFit="1" customWidth="1"/>
    <col min="6" max="6" width="4.375" style="0" bestFit="1" customWidth="1"/>
    <col min="7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8.25390625" style="0" bestFit="1" customWidth="1"/>
    <col min="20" max="20" width="4.375" style="0" bestFit="1" customWidth="1"/>
    <col min="21" max="21" width="8.25390625" style="0" bestFit="1" customWidth="1"/>
    <col min="22" max="22" width="5.125" style="0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29" max="29" width="8.25390625" style="0" bestFit="1" customWidth="1"/>
    <col min="30" max="30" width="4.375" style="0" bestFit="1" customWidth="1"/>
  </cols>
  <sheetData>
    <row r="1" spans="1:38" ht="30" customHeight="1">
      <c r="A1" s="7"/>
      <c r="B1" s="7"/>
      <c r="C1" s="82" t="s">
        <v>24</v>
      </c>
      <c r="D1" s="82"/>
      <c r="E1" s="82" t="s">
        <v>5</v>
      </c>
      <c r="F1" s="82"/>
      <c r="G1" s="82" t="s">
        <v>23</v>
      </c>
      <c r="H1" s="82"/>
      <c r="I1" s="82" t="s">
        <v>8</v>
      </c>
      <c r="J1" s="82"/>
      <c r="K1" s="82" t="s">
        <v>9</v>
      </c>
      <c r="L1" s="82"/>
      <c r="M1" s="82" t="s">
        <v>21</v>
      </c>
      <c r="N1" s="82"/>
      <c r="O1" s="82" t="s">
        <v>10</v>
      </c>
      <c r="P1" s="82"/>
      <c r="Q1" s="82" t="s">
        <v>22</v>
      </c>
      <c r="R1" s="82"/>
      <c r="S1" s="82" t="s">
        <v>12</v>
      </c>
      <c r="T1" s="82"/>
      <c r="U1" s="82" t="s">
        <v>13</v>
      </c>
      <c r="V1" s="82"/>
      <c r="W1" s="82" t="s">
        <v>14</v>
      </c>
      <c r="X1" s="82"/>
      <c r="Y1" s="82" t="s">
        <v>15</v>
      </c>
      <c r="Z1" s="82"/>
      <c r="AA1" s="83" t="s">
        <v>36</v>
      </c>
      <c r="AB1" s="84"/>
      <c r="AC1" s="82" t="s">
        <v>25</v>
      </c>
      <c r="AD1" s="82"/>
      <c r="AE1" s="82" t="s">
        <v>18</v>
      </c>
      <c r="AF1" s="82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2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57">
        <v>1</v>
      </c>
      <c r="B3" s="58" t="str">
        <f>prezentace!B4</f>
        <v>H.Hradiště</v>
      </c>
      <c r="C3" s="59">
        <f>mladší!D3</f>
        <v>0.0011974537037037038</v>
      </c>
      <c r="D3" s="60">
        <f>mladší!F3</f>
        <v>8</v>
      </c>
      <c r="E3" s="61">
        <f>mladší!G3</f>
        <v>145</v>
      </c>
      <c r="F3" s="57">
        <f>mladší!I3</f>
        <v>2</v>
      </c>
      <c r="G3" s="61">
        <f>mladší!J3</f>
        <v>5</v>
      </c>
      <c r="H3" s="57">
        <f>mladší!L3</f>
        <v>14</v>
      </c>
      <c r="I3" s="59">
        <f>mladší!M3</f>
        <v>0.0012754629629629628</v>
      </c>
      <c r="J3" s="57">
        <f>mladší!O3</f>
        <v>8</v>
      </c>
      <c r="K3" s="59">
        <f>mladší!P3</f>
        <v>0.0009606481481481481</v>
      </c>
      <c r="L3" s="57">
        <f>mladší!R3</f>
        <v>5</v>
      </c>
      <c r="M3" s="59">
        <f>mladší!S3</f>
        <v>0.0001991898148148148</v>
      </c>
      <c r="N3" s="57">
        <f>mladší!U3</f>
        <v>17</v>
      </c>
      <c r="O3" s="61">
        <f>mladší!V3</f>
        <v>90</v>
      </c>
      <c r="P3" s="57">
        <f>mladší!X3</f>
        <v>4</v>
      </c>
      <c r="Q3" s="61">
        <f>mladší!Y3</f>
        <v>0</v>
      </c>
      <c r="R3" s="57">
        <f>mladší!AA3</f>
        <v>1</v>
      </c>
      <c r="S3" s="62">
        <f>mladší!AB3</f>
        <v>0</v>
      </c>
      <c r="T3" s="57">
        <f>mladší!AD3</f>
        <v>1</v>
      </c>
      <c r="U3" s="59">
        <f>mladší!AE3</f>
        <v>0.00015671296296296296</v>
      </c>
      <c r="V3" s="63">
        <f>mladší!AG3</f>
        <v>23</v>
      </c>
      <c r="W3" s="59">
        <f>mladší!AH3</f>
        <v>0.247164351851852</v>
      </c>
      <c r="X3" s="57">
        <f>mladší!AJ3</f>
        <v>1</v>
      </c>
      <c r="Y3" s="61">
        <f>mladší!AK3</f>
        <v>10</v>
      </c>
      <c r="Z3" s="57">
        <f>mladší!AM3</f>
        <v>28</v>
      </c>
      <c r="AA3" s="59">
        <f>mladší!AN3</f>
        <v>0.00025752314814814816</v>
      </c>
      <c r="AB3" s="57">
        <f>mladší!AP3</f>
        <v>6</v>
      </c>
      <c r="AC3" s="59">
        <f>mladší!AR3</f>
        <v>0.04034722222222222</v>
      </c>
      <c r="AD3" s="57">
        <f>mladší!AS3</f>
        <v>16</v>
      </c>
      <c r="AE3" s="57">
        <f>mladší!AT3</f>
        <v>134</v>
      </c>
      <c r="AF3" s="57">
        <f>mladší!AU3</f>
        <v>10</v>
      </c>
      <c r="AG3" s="1"/>
    </row>
    <row r="4" spans="1:33" ht="12.75">
      <c r="A4" s="3">
        <v>2</v>
      </c>
      <c r="B4" s="40" t="str">
        <f>prezentace!B5</f>
        <v>Bučí</v>
      </c>
      <c r="C4" s="35">
        <f>mladší!D4</f>
        <v>0.001768287037037037</v>
      </c>
      <c r="D4" s="39">
        <f>mladší!F4</f>
        <v>19</v>
      </c>
      <c r="E4" s="37">
        <f>mladší!G4</f>
        <v>225</v>
      </c>
      <c r="F4" s="36">
        <f>mladší!I4</f>
        <v>20</v>
      </c>
      <c r="G4" s="37">
        <f>mladší!J4</f>
        <v>10</v>
      </c>
      <c r="H4" s="36">
        <f>mladší!L4</f>
        <v>22</v>
      </c>
      <c r="I4" s="35">
        <f>mladší!M4</f>
        <v>0.247164351851852</v>
      </c>
      <c r="J4" s="36">
        <f>mladší!O4</f>
        <v>19</v>
      </c>
      <c r="K4" s="35">
        <f>mladší!P4</f>
        <v>0.0011689814814814816</v>
      </c>
      <c r="L4" s="36">
        <f>mladší!R4</f>
        <v>23</v>
      </c>
      <c r="M4" s="35">
        <f>mladší!S4</f>
        <v>0.0002796296296296296</v>
      </c>
      <c r="N4" s="36">
        <f>mladší!U4</f>
        <v>22</v>
      </c>
      <c r="O4" s="37">
        <f>mladší!V4</f>
        <v>130</v>
      </c>
      <c r="P4" s="36">
        <f>mladší!X4</f>
        <v>17</v>
      </c>
      <c r="Q4" s="37">
        <f>mladší!Y4</f>
        <v>0</v>
      </c>
      <c r="R4" s="36">
        <f>mladší!AA4</f>
        <v>1</v>
      </c>
      <c r="S4" s="49">
        <f>mladší!AB4</f>
        <v>0</v>
      </c>
      <c r="T4" s="36">
        <f>mladší!AD4</f>
        <v>1</v>
      </c>
      <c r="U4" s="35">
        <f>mladší!AE4</f>
        <v>0.0001650462962962963</v>
      </c>
      <c r="V4" s="38">
        <f>mladší!AG4</f>
        <v>26</v>
      </c>
      <c r="W4" s="35">
        <f>mladší!AH4</f>
        <v>0.247164351851852</v>
      </c>
      <c r="X4" s="36">
        <f>mladší!AJ4</f>
        <v>1</v>
      </c>
      <c r="Y4" s="37">
        <f>mladší!AK4</f>
        <v>0</v>
      </c>
      <c r="Z4" s="36">
        <f>mladší!AM4</f>
        <v>1</v>
      </c>
      <c r="AA4" s="35">
        <f>mladší!AN4</f>
        <v>0.0003634259259259259</v>
      </c>
      <c r="AB4" s="36">
        <f>mladší!AP4</f>
        <v>16</v>
      </c>
      <c r="AC4" s="35">
        <f>mladší!AR4</f>
        <v>0.04318287037037036</v>
      </c>
      <c r="AD4" s="36">
        <f>mladší!AS4</f>
        <v>21</v>
      </c>
      <c r="AE4" s="36">
        <f>mladší!AT4</f>
        <v>209</v>
      </c>
      <c r="AF4" s="36">
        <f>mladší!AU4</f>
        <v>24</v>
      </c>
      <c r="AG4" s="1"/>
    </row>
    <row r="5" spans="1:33" ht="12.75">
      <c r="A5" s="57">
        <v>3</v>
      </c>
      <c r="B5" s="58" t="str">
        <f>prezentace!B6</f>
        <v>Manětín A</v>
      </c>
      <c r="C5" s="59">
        <f>mladší!D5</f>
        <v>0.000948148148148148</v>
      </c>
      <c r="D5" s="60">
        <f>mladší!F5</f>
        <v>2</v>
      </c>
      <c r="E5" s="61">
        <f>mladší!G5</f>
        <v>165</v>
      </c>
      <c r="F5" s="57">
        <f>mladší!I5</f>
        <v>3</v>
      </c>
      <c r="G5" s="61">
        <f>mladší!J5</f>
        <v>0</v>
      </c>
      <c r="H5" s="57">
        <f>mladší!L5</f>
        <v>1</v>
      </c>
      <c r="I5" s="59">
        <f>mladší!M5</f>
        <v>0.0007291666666666667</v>
      </c>
      <c r="J5" s="57">
        <f>mladší!O5</f>
        <v>1</v>
      </c>
      <c r="K5" s="59">
        <f>mladší!P5</f>
        <v>0.0008912037037037036</v>
      </c>
      <c r="L5" s="57">
        <f>mladší!R5</f>
        <v>3</v>
      </c>
      <c r="M5" s="59">
        <f>mladší!S5</f>
        <v>0.00016481481481481482</v>
      </c>
      <c r="N5" s="57">
        <f>mladší!U5</f>
        <v>10</v>
      </c>
      <c r="O5" s="61">
        <f>mladší!V5</f>
        <v>100</v>
      </c>
      <c r="P5" s="57">
        <f>mladší!X5</f>
        <v>5</v>
      </c>
      <c r="Q5" s="61">
        <f>mladší!Y5</f>
        <v>0</v>
      </c>
      <c r="R5" s="57">
        <f>mladší!AA5</f>
        <v>1</v>
      </c>
      <c r="S5" s="62">
        <f>mladší!AB5</f>
        <v>0</v>
      </c>
      <c r="T5" s="57">
        <f>mladší!AD5</f>
        <v>1</v>
      </c>
      <c r="U5" s="59">
        <f>mladší!AE5</f>
        <v>0.00012233796296296295</v>
      </c>
      <c r="V5" s="63">
        <f>mladší!AG5</f>
        <v>12</v>
      </c>
      <c r="W5" s="59">
        <f>mladší!AH5</f>
        <v>0.247164351851852</v>
      </c>
      <c r="X5" s="57">
        <f>mladší!AJ5</f>
        <v>1</v>
      </c>
      <c r="Y5" s="61">
        <f>mladší!AK5</f>
        <v>0</v>
      </c>
      <c r="Z5" s="57">
        <f>mladší!AM5</f>
        <v>1</v>
      </c>
      <c r="AA5" s="59">
        <f>mladší!AN5</f>
        <v>0.00022997685185185184</v>
      </c>
      <c r="AB5" s="57">
        <f>mladší!AP5</f>
        <v>2</v>
      </c>
      <c r="AC5" s="59">
        <f>mladší!AR5</f>
        <v>0.030133217592592597</v>
      </c>
      <c r="AD5" s="57">
        <f>mladší!AS5</f>
        <v>2</v>
      </c>
      <c r="AE5" s="57">
        <f>mladší!AT5</f>
        <v>45</v>
      </c>
      <c r="AF5" s="66">
        <f>mladší!AU5</f>
        <v>1</v>
      </c>
      <c r="AG5" s="1"/>
    </row>
    <row r="6" spans="1:33" ht="12.75">
      <c r="A6" s="3">
        <v>4</v>
      </c>
      <c r="B6" s="40" t="str">
        <f>prezentace!B7</f>
        <v>Kaznějov</v>
      </c>
      <c r="C6" s="35">
        <f>mladší!D6</f>
        <v>0.0017777777777777776</v>
      </c>
      <c r="D6" s="39">
        <f>mladší!F6</f>
        <v>20</v>
      </c>
      <c r="E6" s="37">
        <f>mladší!G6</f>
        <v>225</v>
      </c>
      <c r="F6" s="36">
        <f>mladší!I6</f>
        <v>20</v>
      </c>
      <c r="G6" s="37">
        <f>mladší!J6</f>
        <v>5</v>
      </c>
      <c r="H6" s="36">
        <f>mladší!L6</f>
        <v>14</v>
      </c>
      <c r="I6" s="35">
        <f>mladší!M6</f>
        <v>0.247164351851852</v>
      </c>
      <c r="J6" s="36">
        <f>mladší!O6</f>
        <v>19</v>
      </c>
      <c r="K6" s="35">
        <f>mladší!P6</f>
        <v>0.0011342592592592591</v>
      </c>
      <c r="L6" s="36">
        <f>mladší!R6</f>
        <v>20</v>
      </c>
      <c r="M6" s="35">
        <f>mladší!S6</f>
        <v>0.0002</v>
      </c>
      <c r="N6" s="36">
        <f>mladší!U6</f>
        <v>18</v>
      </c>
      <c r="O6" s="37">
        <f>mladší!V6</f>
        <v>140</v>
      </c>
      <c r="P6" s="36">
        <f>mladší!X6</f>
        <v>22</v>
      </c>
      <c r="Q6" s="37">
        <f>mladší!Y6</f>
        <v>0</v>
      </c>
      <c r="R6" s="36">
        <f>mladší!AA6</f>
        <v>1</v>
      </c>
      <c r="S6" s="49">
        <f>mladší!AB6</f>
        <v>0</v>
      </c>
      <c r="T6" s="36">
        <f>mladší!AD6</f>
        <v>1</v>
      </c>
      <c r="U6" s="35">
        <f>mladší!AE6</f>
        <v>0.0001619212962962963</v>
      </c>
      <c r="V6" s="38">
        <f>mladší!AG6</f>
        <v>25</v>
      </c>
      <c r="W6" s="35">
        <f>mladší!AH6</f>
        <v>0.247164351851852</v>
      </c>
      <c r="X6" s="36">
        <f>mladší!AJ6</f>
        <v>1</v>
      </c>
      <c r="Y6" s="37">
        <f>mladší!AK6</f>
        <v>0</v>
      </c>
      <c r="Z6" s="36">
        <f>mladší!AM6</f>
        <v>1</v>
      </c>
      <c r="AA6" s="35">
        <f>mladší!AN6</f>
        <v>0.0002949074074074074</v>
      </c>
      <c r="AB6" s="36">
        <f>mladší!AP6</f>
        <v>12</v>
      </c>
      <c r="AC6" s="35">
        <f>mladší!AR6</f>
        <v>0.054729166666666676</v>
      </c>
      <c r="AD6" s="36">
        <f>mladší!AS6</f>
        <v>29</v>
      </c>
      <c r="AE6" s="36">
        <f>mladší!AT6</f>
        <v>203</v>
      </c>
      <c r="AF6" s="36">
        <f>mladší!AU6</f>
        <v>23</v>
      </c>
      <c r="AG6" s="1"/>
    </row>
    <row r="7" spans="1:33" ht="12.75">
      <c r="A7" s="57">
        <v>5</v>
      </c>
      <c r="B7" s="58" t="str">
        <f>prezentace!B8</f>
        <v>Ledce B</v>
      </c>
      <c r="C7" s="59">
        <f>mladší!D7</f>
        <v>0.002624768518518518</v>
      </c>
      <c r="D7" s="60">
        <f>mladší!F7</f>
        <v>27</v>
      </c>
      <c r="E7" s="61">
        <f>mladší!G7</f>
        <v>225</v>
      </c>
      <c r="F7" s="57">
        <f>mladší!I7</f>
        <v>20</v>
      </c>
      <c r="G7" s="61">
        <f>mladší!J7</f>
        <v>10</v>
      </c>
      <c r="H7" s="57">
        <f>mladší!L7</f>
        <v>22</v>
      </c>
      <c r="I7" s="59">
        <f>mladší!M7</f>
        <v>0.247164351851852</v>
      </c>
      <c r="J7" s="57">
        <f>mladší!O7</f>
        <v>19</v>
      </c>
      <c r="K7" s="59">
        <f>mladší!P7</f>
        <v>0.0012731481481481483</v>
      </c>
      <c r="L7" s="57">
        <f>mladší!R7</f>
        <v>25</v>
      </c>
      <c r="M7" s="59">
        <f>mladší!S7</f>
        <v>0.000596412037037037</v>
      </c>
      <c r="N7" s="57">
        <f>mladší!U7</f>
        <v>29</v>
      </c>
      <c r="O7" s="61">
        <f>mladší!V7</f>
        <v>140</v>
      </c>
      <c r="P7" s="57">
        <f>mladší!X7</f>
        <v>22</v>
      </c>
      <c r="Q7" s="61">
        <f>mladší!Y7</f>
        <v>0</v>
      </c>
      <c r="R7" s="57">
        <f>mladší!AA7</f>
        <v>1</v>
      </c>
      <c r="S7" s="62">
        <f>mladší!AB7</f>
        <v>0</v>
      </c>
      <c r="T7" s="57">
        <f>mladší!AD7</f>
        <v>1</v>
      </c>
      <c r="U7" s="59">
        <f>mladší!AE7</f>
        <v>0.00020104166666666667</v>
      </c>
      <c r="V7" s="63">
        <f>mladší!AG7</f>
        <v>29</v>
      </c>
      <c r="W7" s="59">
        <f>mladší!AH7</f>
        <v>0.247164351851852</v>
      </c>
      <c r="X7" s="57">
        <f>mladší!AJ7</f>
        <v>1</v>
      </c>
      <c r="Y7" s="61">
        <f>mladší!AK7</f>
        <v>0</v>
      </c>
      <c r="Z7" s="57">
        <f>mladší!AM7</f>
        <v>1</v>
      </c>
      <c r="AA7" s="59">
        <f>mladší!AN7</f>
        <v>0.0007511574074074074</v>
      </c>
      <c r="AB7" s="57">
        <f>mladší!AP7</f>
        <v>29</v>
      </c>
      <c r="AC7" s="59">
        <f>mladší!AR7</f>
        <v>0.04758414351851852</v>
      </c>
      <c r="AD7" s="57">
        <f>mladší!AS7</f>
        <v>28</v>
      </c>
      <c r="AE7" s="57">
        <f>mladší!AT7</f>
        <v>254</v>
      </c>
      <c r="AF7" s="57">
        <f>mladší!AU7</f>
        <v>29</v>
      </c>
      <c r="AG7" s="1"/>
    </row>
    <row r="8" spans="1:33" ht="12.75">
      <c r="A8" s="3">
        <v>6</v>
      </c>
      <c r="B8" s="40" t="str">
        <f>prezentace!B9</f>
        <v>Manětín B</v>
      </c>
      <c r="C8" s="35">
        <f>mladší!D8</f>
        <v>0.000987962962962963</v>
      </c>
      <c r="D8" s="39">
        <f>mladší!F8</f>
        <v>4</v>
      </c>
      <c r="E8" s="37">
        <f>mladší!G8</f>
        <v>215</v>
      </c>
      <c r="F8" s="36">
        <f>mladší!I8</f>
        <v>16</v>
      </c>
      <c r="G8" s="37">
        <f>mladší!J8</f>
        <v>5</v>
      </c>
      <c r="H8" s="36">
        <f>mladší!L8</f>
        <v>14</v>
      </c>
      <c r="I8" s="35">
        <f>mladší!M8</f>
        <v>0.0008715277777777776</v>
      </c>
      <c r="J8" s="36">
        <f>mladší!O8</f>
        <v>3</v>
      </c>
      <c r="K8" s="35">
        <f>mladší!P8</f>
        <v>0.0009722222222222221</v>
      </c>
      <c r="L8" s="36">
        <f>mladší!R8</f>
        <v>7</v>
      </c>
      <c r="M8" s="35">
        <f>mladší!S8</f>
        <v>0.00017731481481481483</v>
      </c>
      <c r="N8" s="36">
        <f>mladší!U8</f>
        <v>14</v>
      </c>
      <c r="O8" s="37">
        <f>mladší!V8</f>
        <v>150</v>
      </c>
      <c r="P8" s="36">
        <f>mladší!X8</f>
        <v>26</v>
      </c>
      <c r="Q8" s="37">
        <f>mladší!Y8</f>
        <v>0</v>
      </c>
      <c r="R8" s="36">
        <f>mladší!AA8</f>
        <v>1</v>
      </c>
      <c r="S8" s="49">
        <f>mladší!AB8</f>
        <v>0</v>
      </c>
      <c r="T8" s="36">
        <f>mladší!AD8</f>
        <v>1</v>
      </c>
      <c r="U8" s="35">
        <f>mladší!AE8</f>
        <v>0.00011921296296296299</v>
      </c>
      <c r="V8" s="38">
        <f>mladší!AG8</f>
        <v>10</v>
      </c>
      <c r="W8" s="35">
        <f>mladší!AH8</f>
        <v>0.247164351851852</v>
      </c>
      <c r="X8" s="36">
        <f>mladší!AJ8</f>
        <v>1</v>
      </c>
      <c r="Y8" s="37">
        <f>mladší!AK8</f>
        <v>5</v>
      </c>
      <c r="Z8" s="36">
        <f>mladší!AM8</f>
        <v>18</v>
      </c>
      <c r="AA8" s="35">
        <f>mladší!AN8</f>
        <v>0.00038877314814814824</v>
      </c>
      <c r="AB8" s="36">
        <f>mladší!AP8</f>
        <v>21</v>
      </c>
      <c r="AC8" s="35">
        <f>mladší!AR8</f>
        <v>0.03499340277777777</v>
      </c>
      <c r="AD8" s="36">
        <f>mladší!AS8</f>
        <v>6</v>
      </c>
      <c r="AE8" s="36">
        <f>mladší!AT8</f>
        <v>142</v>
      </c>
      <c r="AF8" s="36">
        <f>mladší!AU8</f>
        <v>13</v>
      </c>
      <c r="AG8" s="1"/>
    </row>
    <row r="9" spans="1:33" ht="12.75">
      <c r="A9" s="57">
        <v>7</v>
      </c>
      <c r="B9" s="58" t="str">
        <f>prezentace!B10</f>
        <v>Ledce A</v>
      </c>
      <c r="C9" s="59">
        <f>mladší!D9</f>
        <v>0.0012065972222222222</v>
      </c>
      <c r="D9" s="60">
        <f>mladší!F9</f>
        <v>9</v>
      </c>
      <c r="E9" s="61">
        <f>mladší!G9</f>
        <v>205</v>
      </c>
      <c r="F9" s="57">
        <f>mladší!I9</f>
        <v>8</v>
      </c>
      <c r="G9" s="61">
        <f>mladší!J9</f>
        <v>0</v>
      </c>
      <c r="H9" s="57">
        <f>mladší!L9</f>
        <v>1</v>
      </c>
      <c r="I9" s="59">
        <f>mladší!M9</f>
        <v>0.0015092592592592595</v>
      </c>
      <c r="J9" s="57">
        <f>mladší!O9</f>
        <v>10</v>
      </c>
      <c r="K9" s="59">
        <f>mladší!P9</f>
        <v>0.0009606481481481481</v>
      </c>
      <c r="L9" s="57">
        <f>mladší!R9</f>
        <v>5</v>
      </c>
      <c r="M9" s="59">
        <f>mladší!S9</f>
        <v>0.00017361111111111112</v>
      </c>
      <c r="N9" s="57">
        <f>mladší!U9</f>
        <v>13</v>
      </c>
      <c r="O9" s="61">
        <f>mladší!V9</f>
        <v>80</v>
      </c>
      <c r="P9" s="57">
        <f>mladší!X9</f>
        <v>3</v>
      </c>
      <c r="Q9" s="61">
        <f>mladší!Y9</f>
        <v>0</v>
      </c>
      <c r="R9" s="57">
        <f>mladší!AA9</f>
        <v>1</v>
      </c>
      <c r="S9" s="62">
        <f>mladší!AB9</f>
        <v>0</v>
      </c>
      <c r="T9" s="57">
        <f>mladší!AD9</f>
        <v>1</v>
      </c>
      <c r="U9" s="59">
        <f>mladší!AE9</f>
        <v>0.00013229166666666665</v>
      </c>
      <c r="V9" s="63">
        <f>mladší!AG9</f>
        <v>19</v>
      </c>
      <c r="W9" s="59">
        <f>mladší!AH9</f>
        <v>0.247164351851852</v>
      </c>
      <c r="X9" s="57">
        <f>mladší!AJ9</f>
        <v>1</v>
      </c>
      <c r="Y9" s="61">
        <f>mladší!AK9</f>
        <v>5</v>
      </c>
      <c r="Z9" s="57">
        <f>mladší!AM9</f>
        <v>18</v>
      </c>
      <c r="AA9" s="59">
        <f>mladší!AN9</f>
        <v>0.00025891203703703704</v>
      </c>
      <c r="AB9" s="57">
        <f>mladší!AP9</f>
        <v>7</v>
      </c>
      <c r="AC9" s="59">
        <f>mladší!AR9</f>
        <v>0.03291689814814815</v>
      </c>
      <c r="AD9" s="57">
        <f>mladší!AS9</f>
        <v>3</v>
      </c>
      <c r="AE9" s="57">
        <f>mladší!AT9</f>
        <v>99</v>
      </c>
      <c r="AF9" s="57">
        <f>mladší!AU9</f>
        <v>6</v>
      </c>
      <c r="AG9" s="1"/>
    </row>
    <row r="10" spans="1:33" ht="12.75">
      <c r="A10" s="3">
        <v>8</v>
      </c>
      <c r="B10" s="40" t="str">
        <f>prezentace!B11</f>
        <v>Kožlany</v>
      </c>
      <c r="C10" s="35">
        <f>mladší!D10</f>
        <v>0.0013574074074074077</v>
      </c>
      <c r="D10" s="39">
        <f>mladší!F10</f>
        <v>14</v>
      </c>
      <c r="E10" s="37">
        <f>mladší!G10</f>
        <v>210</v>
      </c>
      <c r="F10" s="36">
        <f>mladší!I10</f>
        <v>11</v>
      </c>
      <c r="G10" s="37">
        <f>mladší!J10</f>
        <v>0</v>
      </c>
      <c r="H10" s="36">
        <f>mladší!L10</f>
        <v>1</v>
      </c>
      <c r="I10" s="35">
        <f>mladší!M10</f>
        <v>0.001967592592592593</v>
      </c>
      <c r="J10" s="36">
        <f>mladší!O10</f>
        <v>16</v>
      </c>
      <c r="K10" s="35">
        <f>mladší!P10</f>
        <v>0.0011226851851851851</v>
      </c>
      <c r="L10" s="36">
        <f>mladší!R10</f>
        <v>18</v>
      </c>
      <c r="M10" s="35">
        <f>mladší!S10</f>
        <v>0.00015949074074074072</v>
      </c>
      <c r="N10" s="36">
        <f>mladší!U10</f>
        <v>8</v>
      </c>
      <c r="O10" s="37">
        <f>mladší!V10</f>
        <v>150</v>
      </c>
      <c r="P10" s="36">
        <f>mladší!X10</f>
        <v>26</v>
      </c>
      <c r="Q10" s="37">
        <f>mladší!Y10</f>
        <v>0</v>
      </c>
      <c r="R10" s="36">
        <f>mladší!AA10</f>
        <v>1</v>
      </c>
      <c r="S10" s="49">
        <f>mladší!AB10</f>
        <v>0</v>
      </c>
      <c r="T10" s="36">
        <f>mladší!AD10</f>
        <v>1</v>
      </c>
      <c r="U10" s="35">
        <f>mladší!AE10</f>
        <v>0.00013125</v>
      </c>
      <c r="V10" s="38">
        <f>mladší!AG10</f>
        <v>16</v>
      </c>
      <c r="W10" s="35">
        <f>mladší!AH10</f>
        <v>0.247164351851852</v>
      </c>
      <c r="X10" s="36">
        <f>mladší!AJ10</f>
        <v>1</v>
      </c>
      <c r="Y10" s="37">
        <f>mladší!AK10</f>
        <v>0</v>
      </c>
      <c r="Z10" s="36">
        <f>mladší!AM10</f>
        <v>1</v>
      </c>
      <c r="AA10" s="35">
        <f>mladší!AN10</f>
        <v>0.0004427083333333333</v>
      </c>
      <c r="AB10" s="36">
        <f>mladší!AP10</f>
        <v>24</v>
      </c>
      <c r="AC10" s="35">
        <f>mladší!AR10</f>
        <v>0.04582175925925927</v>
      </c>
      <c r="AD10" s="36">
        <f>mladší!AS10</f>
        <v>25</v>
      </c>
      <c r="AE10" s="36">
        <f>mladší!AT10</f>
        <v>163</v>
      </c>
      <c r="AF10" s="36">
        <f>mladší!AU10</f>
        <v>17</v>
      </c>
      <c r="AG10" s="1"/>
    </row>
    <row r="11" spans="1:33" ht="12.75">
      <c r="A11" s="57">
        <v>9</v>
      </c>
      <c r="B11" s="58" t="str">
        <f>prezentace!B12</f>
        <v>Tlučná A</v>
      </c>
      <c r="C11" s="59">
        <f>mladší!D11</f>
        <v>0.0014612268518518518</v>
      </c>
      <c r="D11" s="60">
        <f>mladší!F11</f>
        <v>15</v>
      </c>
      <c r="E11" s="61">
        <f>mladší!G11</f>
        <v>210</v>
      </c>
      <c r="F11" s="57">
        <f>mladší!I11</f>
        <v>11</v>
      </c>
      <c r="G11" s="61">
        <f>mladší!J11</f>
        <v>0</v>
      </c>
      <c r="H11" s="57">
        <f>mladší!L11</f>
        <v>1</v>
      </c>
      <c r="I11" s="59">
        <f>mladší!M11</f>
        <v>0.247164351851852</v>
      </c>
      <c r="J11" s="57">
        <f>mladší!O11</f>
        <v>19</v>
      </c>
      <c r="K11" s="59">
        <f>mladší!P11</f>
        <v>0.0010416666666666667</v>
      </c>
      <c r="L11" s="57">
        <f>mladší!R11</f>
        <v>12</v>
      </c>
      <c r="M11" s="59">
        <f>mladší!S11</f>
        <v>0.00020208333333333338</v>
      </c>
      <c r="N11" s="57">
        <f>mladší!U11</f>
        <v>19</v>
      </c>
      <c r="O11" s="61">
        <f>mladší!V11</f>
        <v>130</v>
      </c>
      <c r="P11" s="57">
        <f>mladší!X11</f>
        <v>17</v>
      </c>
      <c r="Q11" s="61">
        <f>mladší!Y11</f>
        <v>0</v>
      </c>
      <c r="R11" s="57">
        <f>mladší!AA11</f>
        <v>1</v>
      </c>
      <c r="S11" s="62">
        <f>mladší!AB11</f>
        <v>0</v>
      </c>
      <c r="T11" s="57">
        <f>mladší!AD11</f>
        <v>1</v>
      </c>
      <c r="U11" s="59">
        <f>mladší!AE11</f>
        <v>0.0001260416666666667</v>
      </c>
      <c r="V11" s="63">
        <f>mladší!AG11</f>
        <v>14</v>
      </c>
      <c r="W11" s="59">
        <f>mladší!AH11</f>
        <v>0.247164351851852</v>
      </c>
      <c r="X11" s="57">
        <f>mladší!AJ11</f>
        <v>1</v>
      </c>
      <c r="Y11" s="61">
        <f>mladší!AK11</f>
        <v>0</v>
      </c>
      <c r="Z11" s="57">
        <f>mladší!AM11</f>
        <v>1</v>
      </c>
      <c r="AA11" s="59">
        <f>mladší!AN11</f>
        <v>0.00022627314814814816</v>
      </c>
      <c r="AB11" s="57">
        <f>mladší!AP11</f>
        <v>1</v>
      </c>
      <c r="AC11" s="59">
        <f>mladší!AR11</f>
        <v>0.037786921296296294</v>
      </c>
      <c r="AD11" s="57">
        <f>mladší!AS11</f>
        <v>11</v>
      </c>
      <c r="AE11" s="57">
        <f>mladší!AT11</f>
        <v>124</v>
      </c>
      <c r="AF11" s="57">
        <f>mladší!AU11</f>
        <v>8</v>
      </c>
      <c r="AG11" s="1"/>
    </row>
    <row r="12" spans="1:33" ht="12.75">
      <c r="A12" s="3">
        <v>10</v>
      </c>
      <c r="B12" s="40" t="str">
        <f>prezentace!B13</f>
        <v>Zbůh</v>
      </c>
      <c r="C12" s="35">
        <f>mladší!D12</f>
        <v>0.002610648148148148</v>
      </c>
      <c r="D12" s="39">
        <f>mladší!F12</f>
        <v>26</v>
      </c>
      <c r="E12" s="37">
        <f>mladší!G12</f>
        <v>215</v>
      </c>
      <c r="F12" s="36">
        <f>mladší!I12</f>
        <v>16</v>
      </c>
      <c r="G12" s="37">
        <f>mladší!J12</f>
        <v>25</v>
      </c>
      <c r="H12" s="36">
        <f>mladší!L12</f>
        <v>28</v>
      </c>
      <c r="I12" s="35">
        <f>mladší!M12</f>
        <v>0.247164351851852</v>
      </c>
      <c r="J12" s="36">
        <f>mladší!O12</f>
        <v>19</v>
      </c>
      <c r="K12" s="35">
        <f>mladší!P12</f>
        <v>0.0010879629629629629</v>
      </c>
      <c r="L12" s="36">
        <f>mladší!R12</f>
        <v>15</v>
      </c>
      <c r="M12" s="35">
        <f>mladší!S12</f>
        <v>0.00037499999999999995</v>
      </c>
      <c r="N12" s="36">
        <f>mladší!U12</f>
        <v>26</v>
      </c>
      <c r="O12" s="37">
        <f>mladší!V12</f>
        <v>100</v>
      </c>
      <c r="P12" s="36">
        <f>mladší!X12</f>
        <v>5</v>
      </c>
      <c r="Q12" s="37">
        <f>mladší!Y12</f>
        <v>0</v>
      </c>
      <c r="R12" s="36">
        <f>mladší!AA12</f>
        <v>1</v>
      </c>
      <c r="S12" s="49">
        <f>mladší!AB12</f>
        <v>0</v>
      </c>
      <c r="T12" s="36">
        <f>mladší!AD12</f>
        <v>1</v>
      </c>
      <c r="U12" s="35">
        <f>mladší!AE12</f>
        <v>0.00019062499999999996</v>
      </c>
      <c r="V12" s="38">
        <f>mladší!AG12</f>
        <v>27</v>
      </c>
      <c r="W12" s="35">
        <f>mladší!AH12</f>
        <v>0.247164351851852</v>
      </c>
      <c r="X12" s="36">
        <f>mladší!AJ12</f>
        <v>1</v>
      </c>
      <c r="Y12" s="37">
        <f>mladší!AK12</f>
        <v>0</v>
      </c>
      <c r="Z12" s="36">
        <f>mladší!AM12</f>
        <v>1</v>
      </c>
      <c r="AA12" s="35">
        <f>mladší!AN12</f>
        <v>0.0005606481481481481</v>
      </c>
      <c r="AB12" s="36">
        <f>mladší!AP12</f>
        <v>27</v>
      </c>
      <c r="AC12" s="35">
        <f>mladší!AR12</f>
        <v>0.04561342592592593</v>
      </c>
      <c r="AD12" s="36">
        <f>mladší!AS12</f>
        <v>24</v>
      </c>
      <c r="AE12" s="36">
        <f>mladší!AT12</f>
        <v>217</v>
      </c>
      <c r="AF12" s="36">
        <f>mladší!AU12</f>
        <v>26</v>
      </c>
      <c r="AG12" s="1"/>
    </row>
    <row r="13" spans="1:33" ht="12.75">
      <c r="A13" s="57">
        <v>11</v>
      </c>
      <c r="B13" s="58" t="str">
        <f>prezentace!B14</f>
        <v> Tlučná B</v>
      </c>
      <c r="C13" s="59">
        <f>mladší!D13</f>
        <v>0.002067824074074074</v>
      </c>
      <c r="D13" s="60">
        <f>mladší!F13</f>
        <v>21</v>
      </c>
      <c r="E13" s="61">
        <f>mladší!G13</f>
        <v>210</v>
      </c>
      <c r="F13" s="57">
        <f>mladší!I13</f>
        <v>11</v>
      </c>
      <c r="G13" s="61">
        <f>mladší!J13</f>
        <v>5</v>
      </c>
      <c r="H13" s="57">
        <f>mladší!L13</f>
        <v>14</v>
      </c>
      <c r="I13" s="59">
        <f>mladší!M13</f>
        <v>0.247164351851852</v>
      </c>
      <c r="J13" s="57">
        <f>mladší!O13</f>
        <v>19</v>
      </c>
      <c r="K13" s="59">
        <f>mladší!P13</f>
        <v>0.0011226851851851851</v>
      </c>
      <c r="L13" s="57">
        <f>mladší!R13</f>
        <v>18</v>
      </c>
      <c r="M13" s="59">
        <f>mladší!S13</f>
        <v>0.00033310185185185184</v>
      </c>
      <c r="N13" s="57">
        <f>mladší!U13</f>
        <v>25</v>
      </c>
      <c r="O13" s="61">
        <f>mladší!V13</f>
        <v>150</v>
      </c>
      <c r="P13" s="57">
        <f>mladší!X13</f>
        <v>26</v>
      </c>
      <c r="Q13" s="61">
        <f>mladší!Y13</f>
        <v>0</v>
      </c>
      <c r="R13" s="57">
        <f>mladší!AA13</f>
        <v>1</v>
      </c>
      <c r="S13" s="62">
        <f>mladší!AB13</f>
        <v>0</v>
      </c>
      <c r="T13" s="57">
        <f>mladší!AD13</f>
        <v>1</v>
      </c>
      <c r="U13" s="59">
        <f>mladší!AE13</f>
        <v>0.00012395833333333334</v>
      </c>
      <c r="V13" s="63">
        <f>mladší!AG13</f>
        <v>13</v>
      </c>
      <c r="W13" s="59">
        <f>mladší!AH13</f>
        <v>0.247164351851852</v>
      </c>
      <c r="X13" s="57">
        <f>mladší!AJ13</f>
        <v>1</v>
      </c>
      <c r="Y13" s="61">
        <f>mladší!AK13</f>
        <v>5</v>
      </c>
      <c r="Z13" s="57">
        <f>mladší!AM13</f>
        <v>18</v>
      </c>
      <c r="AA13" s="59">
        <f>mladší!AN13</f>
        <v>0.00033634259259259256</v>
      </c>
      <c r="AB13" s="57">
        <f>mladší!AP13</f>
        <v>14</v>
      </c>
      <c r="AC13" s="59">
        <f>mladší!AR13</f>
        <v>0.039878009259259245</v>
      </c>
      <c r="AD13" s="57">
        <f>mladší!AS13</f>
        <v>14</v>
      </c>
      <c r="AE13" s="57">
        <f>mladší!AT13</f>
        <v>196</v>
      </c>
      <c r="AF13" s="57">
        <f>mladší!AU13</f>
        <v>21</v>
      </c>
      <c r="AG13" s="1"/>
    </row>
    <row r="14" spans="1:33" ht="12.75">
      <c r="A14" s="3">
        <v>12</v>
      </c>
      <c r="B14" s="40" t="str">
        <f>prezentace!B15</f>
        <v>Tlučná C</v>
      </c>
      <c r="C14" s="35">
        <f>mladší!D14</f>
        <v>0.0028819444444444444</v>
      </c>
      <c r="D14" s="39">
        <f>mladší!F14</f>
        <v>28</v>
      </c>
      <c r="E14" s="37">
        <f>mladší!G14</f>
        <v>225</v>
      </c>
      <c r="F14" s="36">
        <f>mladší!I14</f>
        <v>20</v>
      </c>
      <c r="G14" s="37">
        <f>mladší!J14</f>
        <v>0</v>
      </c>
      <c r="H14" s="36">
        <f>mladší!L14</f>
        <v>1</v>
      </c>
      <c r="I14" s="35">
        <f>mladší!M14</f>
        <v>0.0018402777777777777</v>
      </c>
      <c r="J14" s="36">
        <f>mladší!O14</f>
        <v>14</v>
      </c>
      <c r="K14" s="35">
        <f>mladší!P14</f>
        <v>0.0012962962962962963</v>
      </c>
      <c r="L14" s="36">
        <f>mladší!R14</f>
        <v>27</v>
      </c>
      <c r="M14" s="35">
        <f>mladší!S14</f>
        <v>0.00047708333333333327</v>
      </c>
      <c r="N14" s="36">
        <f>mladší!U14</f>
        <v>27</v>
      </c>
      <c r="O14" s="37">
        <f>mladší!V14</f>
        <v>130</v>
      </c>
      <c r="P14" s="36">
        <f>mladší!X14</f>
        <v>17</v>
      </c>
      <c r="Q14" s="37">
        <f>mladší!Y14</f>
        <v>0</v>
      </c>
      <c r="R14" s="36">
        <f>mladší!AA14</f>
        <v>1</v>
      </c>
      <c r="S14" s="49">
        <f>mladší!AB14</f>
        <v>0</v>
      </c>
      <c r="T14" s="36">
        <f>mladší!AD14</f>
        <v>1</v>
      </c>
      <c r="U14" s="35">
        <f>mladší!AE14</f>
        <v>0.00014062500000000002</v>
      </c>
      <c r="V14" s="38">
        <f>mladší!AG14</f>
        <v>20</v>
      </c>
      <c r="W14" s="35">
        <f>mladší!AH14</f>
        <v>0.247164351851852</v>
      </c>
      <c r="X14" s="36">
        <f>mladší!AJ14</f>
        <v>1</v>
      </c>
      <c r="Y14" s="37">
        <f>mladší!AK14</f>
        <v>5</v>
      </c>
      <c r="Z14" s="36">
        <f>mladší!AM14</f>
        <v>18</v>
      </c>
      <c r="AA14" s="35">
        <f>mladší!AN14</f>
        <v>0.0005869212962962963</v>
      </c>
      <c r="AB14" s="36">
        <f>mladší!AP14</f>
        <v>28</v>
      </c>
      <c r="AC14" s="35">
        <f>mladší!AR14</f>
        <v>0.04458333333333332</v>
      </c>
      <c r="AD14" s="36">
        <f>mladší!AS14</f>
        <v>22</v>
      </c>
      <c r="AE14" s="36">
        <f>mladší!AT14</f>
        <v>225</v>
      </c>
      <c r="AF14" s="36">
        <f>mladší!AU14</f>
        <v>27</v>
      </c>
      <c r="AG14" s="1"/>
    </row>
    <row r="15" spans="1:33" ht="12.75">
      <c r="A15" s="57">
        <v>13</v>
      </c>
      <c r="B15" s="58" t="str">
        <f>prezentace!B16</f>
        <v>Město Touškov</v>
      </c>
      <c r="C15" s="59">
        <f>mladší!D15</f>
        <v>0.0011270833333333335</v>
      </c>
      <c r="D15" s="60">
        <f>mladší!F15</f>
        <v>6</v>
      </c>
      <c r="E15" s="61">
        <f>mladší!G15</f>
        <v>190</v>
      </c>
      <c r="F15" s="57">
        <f>mladší!I15</f>
        <v>4</v>
      </c>
      <c r="G15" s="61">
        <f>mladší!J15</f>
        <v>15</v>
      </c>
      <c r="H15" s="57">
        <f>mladší!L15</f>
        <v>26</v>
      </c>
      <c r="I15" s="59">
        <f>mladší!M15</f>
        <v>0.0012733796296296297</v>
      </c>
      <c r="J15" s="57">
        <f>mladší!O15</f>
        <v>7</v>
      </c>
      <c r="K15" s="59">
        <f>mladší!P15</f>
        <v>0.0009722222222222221</v>
      </c>
      <c r="L15" s="57">
        <f>mladší!R15</f>
        <v>7</v>
      </c>
      <c r="M15" s="59">
        <f>mladší!S15</f>
        <v>0.00016886574074074072</v>
      </c>
      <c r="N15" s="57">
        <f>mladší!U15</f>
        <v>12</v>
      </c>
      <c r="O15" s="61">
        <f>mladší!V15</f>
        <v>110</v>
      </c>
      <c r="P15" s="57">
        <f>mladší!X15</f>
        <v>8</v>
      </c>
      <c r="Q15" s="61">
        <f>mladší!Y15</f>
        <v>0</v>
      </c>
      <c r="R15" s="57">
        <f>mladší!AA15</f>
        <v>1</v>
      </c>
      <c r="S15" s="62">
        <f>mladší!AB15</f>
        <v>0</v>
      </c>
      <c r="T15" s="57">
        <f>mladší!AD15</f>
        <v>1</v>
      </c>
      <c r="U15" s="59">
        <f>mladší!AE15</f>
        <v>0.00014201388888888887</v>
      </c>
      <c r="V15" s="63">
        <f>mladší!AG15</f>
        <v>21</v>
      </c>
      <c r="W15" s="59">
        <f>mladší!AH15</f>
        <v>0.247164351851852</v>
      </c>
      <c r="X15" s="57">
        <f>mladší!AJ15</f>
        <v>1</v>
      </c>
      <c r="Y15" s="61">
        <f>mladší!AK15</f>
        <v>5</v>
      </c>
      <c r="Z15" s="57">
        <f>mladší!AM15</f>
        <v>18</v>
      </c>
      <c r="AA15" s="59">
        <f>mladší!AN15</f>
        <v>0.00027094907407407406</v>
      </c>
      <c r="AB15" s="57">
        <f>mladší!AP15</f>
        <v>11</v>
      </c>
      <c r="AC15" s="59">
        <f>mladší!AR15</f>
        <v>0.0377662037037037</v>
      </c>
      <c r="AD15" s="57">
        <f>mladší!AS15</f>
        <v>10</v>
      </c>
      <c r="AE15" s="57">
        <f>mladší!AT15</f>
        <v>133</v>
      </c>
      <c r="AF15" s="57">
        <f>mladší!AU15</f>
        <v>9</v>
      </c>
      <c r="AG15" s="1"/>
    </row>
    <row r="16" spans="1:33" ht="12.75">
      <c r="A16" s="3">
        <v>14</v>
      </c>
      <c r="B16" s="40" t="str">
        <f>prezentace!B17</f>
        <v>Druztová</v>
      </c>
      <c r="C16" s="35">
        <f>mladší!D16</f>
        <v>0.0021574074074074074</v>
      </c>
      <c r="D16" s="39">
        <f>mladší!F16</f>
        <v>22</v>
      </c>
      <c r="E16" s="37">
        <f>mladší!G16</f>
        <v>225</v>
      </c>
      <c r="F16" s="36">
        <f>mladší!I16</f>
        <v>20</v>
      </c>
      <c r="G16" s="37">
        <f>mladší!J16</f>
        <v>5</v>
      </c>
      <c r="H16" s="36">
        <f>mladší!L16</f>
        <v>14</v>
      </c>
      <c r="I16" s="35">
        <f>mladší!M16</f>
        <v>0.247164351851852</v>
      </c>
      <c r="J16" s="36">
        <f>mladší!O16</f>
        <v>19</v>
      </c>
      <c r="K16" s="35">
        <f>mladší!P16</f>
        <v>0.0010185185185185186</v>
      </c>
      <c r="L16" s="36">
        <f>mladší!R16</f>
        <v>9</v>
      </c>
      <c r="M16" s="35">
        <f>mladší!S16</f>
        <v>0.00016018518518518516</v>
      </c>
      <c r="N16" s="36">
        <f>mladší!U16</f>
        <v>9</v>
      </c>
      <c r="O16" s="37">
        <f>mladší!V16</f>
        <v>110</v>
      </c>
      <c r="P16" s="36">
        <f>mladší!X16</f>
        <v>8</v>
      </c>
      <c r="Q16" s="37">
        <f>mladší!Y16</f>
        <v>0</v>
      </c>
      <c r="R16" s="36">
        <f>mladší!AA16</f>
        <v>1</v>
      </c>
      <c r="S16" s="49">
        <f>mladší!AB16</f>
        <v>0</v>
      </c>
      <c r="T16" s="36">
        <f>mladší!AD16</f>
        <v>1</v>
      </c>
      <c r="U16" s="35">
        <f>mladší!AE16</f>
        <v>0.0001185185185185185</v>
      </c>
      <c r="V16" s="38">
        <f>mladší!AG16</f>
        <v>8</v>
      </c>
      <c r="W16" s="35">
        <f>mladší!AH16</f>
        <v>0.247164351851852</v>
      </c>
      <c r="X16" s="36">
        <f>mladší!AJ16</f>
        <v>1</v>
      </c>
      <c r="Y16" s="37">
        <f>mladší!AK16</f>
        <v>5</v>
      </c>
      <c r="Z16" s="36">
        <f>mladší!AM16</f>
        <v>18</v>
      </c>
      <c r="AA16" s="35">
        <f>mladší!AN16</f>
        <v>0.0002380787037037037</v>
      </c>
      <c r="AB16" s="36">
        <f>mladší!AP16</f>
        <v>3</v>
      </c>
      <c r="AC16" s="35">
        <f>mladší!AR16</f>
        <v>0.04026215277777779</v>
      </c>
      <c r="AD16" s="36">
        <f>mladší!AS16</f>
        <v>15</v>
      </c>
      <c r="AE16" s="36">
        <f>mladší!AT16</f>
        <v>148</v>
      </c>
      <c r="AF16" s="36">
        <f>mladší!AU16</f>
        <v>14</v>
      </c>
      <c r="AG16" s="1"/>
    </row>
    <row r="17" spans="1:33" ht="12.75">
      <c r="A17" s="57">
        <v>15</v>
      </c>
      <c r="B17" s="58" t="str">
        <f>prezentace!B18</f>
        <v>Nevřeň</v>
      </c>
      <c r="C17" s="59">
        <f>mladší!D17</f>
        <v>0.001223726851851852</v>
      </c>
      <c r="D17" s="60">
        <f>mladší!F17</f>
        <v>10</v>
      </c>
      <c r="E17" s="61">
        <f>mladší!G17</f>
        <v>205</v>
      </c>
      <c r="F17" s="57">
        <f>mladší!I17</f>
        <v>8</v>
      </c>
      <c r="G17" s="61">
        <f>mladší!J17</f>
        <v>0</v>
      </c>
      <c r="H17" s="57">
        <f>mladší!L17</f>
        <v>1</v>
      </c>
      <c r="I17" s="59">
        <f>mladší!M17</f>
        <v>0.0010925925925925925</v>
      </c>
      <c r="J17" s="57">
        <f>mladší!O17</f>
        <v>4</v>
      </c>
      <c r="K17" s="59">
        <f>mladší!P17</f>
        <v>0.0009375000000000001</v>
      </c>
      <c r="L17" s="57">
        <f>mladší!R17</f>
        <v>4</v>
      </c>
      <c r="M17" s="59">
        <f>mladší!S17</f>
        <v>0.00016585648148148148</v>
      </c>
      <c r="N17" s="57">
        <f>mladší!U17</f>
        <v>11</v>
      </c>
      <c r="O17" s="61">
        <f>mladší!V17</f>
        <v>130</v>
      </c>
      <c r="P17" s="57">
        <f>mladší!X17</f>
        <v>17</v>
      </c>
      <c r="Q17" s="61">
        <f>mladší!Y17</f>
        <v>5</v>
      </c>
      <c r="R17" s="57">
        <f>mladší!AA17</f>
        <v>29</v>
      </c>
      <c r="S17" s="62">
        <f>mladší!AB17</f>
        <v>0</v>
      </c>
      <c r="T17" s="57">
        <f>mladší!AD17</f>
        <v>1</v>
      </c>
      <c r="U17" s="59">
        <f>mladší!AE17</f>
        <v>0.00013171296296296298</v>
      </c>
      <c r="V17" s="63">
        <f>mladší!AG17</f>
        <v>18</v>
      </c>
      <c r="W17" s="59">
        <f>mladší!AH17</f>
        <v>0.247164351851852</v>
      </c>
      <c r="X17" s="57">
        <f>mladší!AJ17</f>
        <v>1</v>
      </c>
      <c r="Y17" s="61">
        <f>mladší!AK17</f>
        <v>0</v>
      </c>
      <c r="Z17" s="57">
        <f>mladší!AM17</f>
        <v>1</v>
      </c>
      <c r="AA17" s="59">
        <f>mladší!AN17</f>
        <v>0.00044155092592592596</v>
      </c>
      <c r="AB17" s="57">
        <f>mladší!AP17</f>
        <v>23</v>
      </c>
      <c r="AC17" s="59">
        <f>mladší!AR17</f>
        <v>0.03617638888888891</v>
      </c>
      <c r="AD17" s="57">
        <f>mladší!AS17</f>
        <v>7</v>
      </c>
      <c r="AE17" s="57">
        <f>mladší!AT17</f>
        <v>135</v>
      </c>
      <c r="AF17" s="57">
        <f>mladší!AU17</f>
        <v>11</v>
      </c>
      <c r="AG17" s="1"/>
    </row>
    <row r="18" spans="1:33" ht="12.75">
      <c r="A18" s="3">
        <v>16</v>
      </c>
      <c r="B18" s="40" t="str">
        <f>prezentace!B19</f>
        <v>Třemošná</v>
      </c>
      <c r="C18" s="35">
        <f>mladší!D18</f>
        <v>0.0011899305555555556</v>
      </c>
      <c r="D18" s="39">
        <f>mladší!F18</f>
        <v>7</v>
      </c>
      <c r="E18" s="37">
        <f>mladší!G18</f>
        <v>190</v>
      </c>
      <c r="F18" s="36">
        <f>mladší!I18</f>
        <v>4</v>
      </c>
      <c r="G18" s="37">
        <f>mladší!J18</f>
        <v>0</v>
      </c>
      <c r="H18" s="36">
        <f>mladší!L18</f>
        <v>1</v>
      </c>
      <c r="I18" s="35">
        <f>mladší!M18</f>
        <v>0.0020358796296296297</v>
      </c>
      <c r="J18" s="36">
        <f>mladší!O18</f>
        <v>17</v>
      </c>
      <c r="K18" s="35">
        <f>mladší!P18</f>
        <v>0.0010300925925925926</v>
      </c>
      <c r="L18" s="36">
        <f>mladší!R18</f>
        <v>11</v>
      </c>
      <c r="M18" s="35">
        <f>mladší!S18</f>
        <v>0.0001550925925925926</v>
      </c>
      <c r="N18" s="36">
        <f>mladší!U18</f>
        <v>7</v>
      </c>
      <c r="O18" s="37">
        <f>mladší!V18</f>
        <v>120</v>
      </c>
      <c r="P18" s="36">
        <f>mladší!X18</f>
        <v>12</v>
      </c>
      <c r="Q18" s="37">
        <f>mladší!Y18</f>
        <v>0</v>
      </c>
      <c r="R18" s="36">
        <f>mladší!AA18</f>
        <v>1</v>
      </c>
      <c r="S18" s="49">
        <f>mladší!AB18</f>
        <v>0</v>
      </c>
      <c r="T18" s="36">
        <f>mladší!AD18</f>
        <v>1</v>
      </c>
      <c r="U18" s="35">
        <f>mladší!AE18</f>
        <v>0.00010706018518518519</v>
      </c>
      <c r="V18" s="38">
        <f>mladší!AG18</f>
        <v>6</v>
      </c>
      <c r="W18" s="35">
        <f>mladší!AH18</f>
        <v>0.247164351851852</v>
      </c>
      <c r="X18" s="36">
        <f>mladší!AJ18</f>
        <v>1</v>
      </c>
      <c r="Y18" s="37">
        <f>mladší!AK18</f>
        <v>5</v>
      </c>
      <c r="Z18" s="36">
        <f>mladší!AM18</f>
        <v>18</v>
      </c>
      <c r="AA18" s="35">
        <f>mladší!AN18</f>
        <v>0.00024953703703703705</v>
      </c>
      <c r="AB18" s="36">
        <f>mladší!AP18</f>
        <v>5</v>
      </c>
      <c r="AC18" s="35">
        <f>mladší!AR18</f>
        <v>0.037624421296296284</v>
      </c>
      <c r="AD18" s="36">
        <f>mladší!AS18</f>
        <v>9</v>
      </c>
      <c r="AE18" s="36">
        <f>mladší!AT18</f>
        <v>100</v>
      </c>
      <c r="AF18" s="36">
        <f>mladší!AU18</f>
        <v>7</v>
      </c>
      <c r="AG18" s="1"/>
    </row>
    <row r="19" spans="1:33" ht="12.75">
      <c r="A19" s="57">
        <v>17</v>
      </c>
      <c r="B19" s="58" t="str">
        <f>prezentace!B20</f>
        <v>Bolevec</v>
      </c>
      <c r="C19" s="59">
        <f>mladší!D19</f>
        <v>0.0031842592592592586</v>
      </c>
      <c r="D19" s="60">
        <f>mladší!F19</f>
        <v>29</v>
      </c>
      <c r="E19" s="61">
        <f>mladší!G19</f>
        <v>210</v>
      </c>
      <c r="F19" s="57">
        <f>mladší!I19</f>
        <v>11</v>
      </c>
      <c r="G19" s="61">
        <f>mladší!J19</f>
        <v>10</v>
      </c>
      <c r="H19" s="57">
        <f>mladší!L19</f>
        <v>22</v>
      </c>
      <c r="I19" s="59">
        <f>mladší!M19</f>
        <v>0.0018045138888888887</v>
      </c>
      <c r="J19" s="57">
        <f>mladší!O19</f>
        <v>12</v>
      </c>
      <c r="K19" s="59">
        <f>mladší!P19</f>
        <v>0.0012731481481481483</v>
      </c>
      <c r="L19" s="57">
        <f>mladší!R19</f>
        <v>25</v>
      </c>
      <c r="M19" s="59">
        <f>mladší!S19</f>
        <v>0.00020729166666666663</v>
      </c>
      <c r="N19" s="57">
        <f>mladší!U19</f>
        <v>20</v>
      </c>
      <c r="O19" s="61">
        <f>mladší!V19</f>
        <v>120</v>
      </c>
      <c r="P19" s="57">
        <f>mladší!X19</f>
        <v>12</v>
      </c>
      <c r="Q19" s="61">
        <f>mladší!Y19</f>
        <v>0</v>
      </c>
      <c r="R19" s="57">
        <f>mladší!AA19</f>
        <v>1</v>
      </c>
      <c r="S19" s="62">
        <f>mladší!AB19</f>
        <v>0</v>
      </c>
      <c r="T19" s="57">
        <f>mladší!AD19</f>
        <v>1</v>
      </c>
      <c r="U19" s="59">
        <f>mladší!AE19</f>
        <v>0.00014421296296296298</v>
      </c>
      <c r="V19" s="63">
        <f>mladší!AG19</f>
        <v>22</v>
      </c>
      <c r="W19" s="59">
        <f>mladší!AH19</f>
        <v>0.247164351851852</v>
      </c>
      <c r="X19" s="57">
        <f>mladší!AJ19</f>
        <v>1</v>
      </c>
      <c r="Y19" s="61">
        <f>mladší!AK19</f>
        <v>0</v>
      </c>
      <c r="Z19" s="57">
        <f>mladší!AM19</f>
        <v>1</v>
      </c>
      <c r="AA19" s="59">
        <f>mladší!AN19</f>
        <v>0.00047777777777777787</v>
      </c>
      <c r="AB19" s="57">
        <f>mladší!AP19</f>
        <v>25</v>
      </c>
      <c r="AC19" s="59">
        <f>mladší!AR19</f>
        <v>0.04081076388888886</v>
      </c>
      <c r="AD19" s="57">
        <f>mladší!AS19</f>
        <v>17</v>
      </c>
      <c r="AE19" s="57">
        <f>mladší!AT19</f>
        <v>199</v>
      </c>
      <c r="AF19" s="57">
        <f>mladší!AU19</f>
        <v>22</v>
      </c>
      <c r="AG19" s="1"/>
    </row>
    <row r="20" spans="1:33" ht="12.75">
      <c r="A20" s="3">
        <v>18</v>
      </c>
      <c r="B20" s="40" t="str">
        <f>prezentace!B21</f>
        <v>Nekmíř</v>
      </c>
      <c r="C20" s="35">
        <f>mladší!D20</f>
        <v>0.001742824074074074</v>
      </c>
      <c r="D20" s="39">
        <f>mladší!F20</f>
        <v>17</v>
      </c>
      <c r="E20" s="37">
        <f>mladší!G20</f>
        <v>225</v>
      </c>
      <c r="F20" s="36">
        <f>mladší!I20</f>
        <v>20</v>
      </c>
      <c r="G20" s="37">
        <f>mladší!J20</f>
        <v>5</v>
      </c>
      <c r="H20" s="36">
        <f>mladší!L20</f>
        <v>14</v>
      </c>
      <c r="I20" s="35">
        <f>mladší!M20</f>
        <v>0.0017425925925925925</v>
      </c>
      <c r="J20" s="36">
        <f>mladší!O20</f>
        <v>11</v>
      </c>
      <c r="K20" s="35">
        <f>mladší!P20</f>
        <v>0.0011342592592592591</v>
      </c>
      <c r="L20" s="36">
        <f>mladší!R20</f>
        <v>20</v>
      </c>
      <c r="M20" s="35">
        <f>mladší!S20</f>
        <v>0.00023402777777777777</v>
      </c>
      <c r="N20" s="36">
        <f>mladší!U20</f>
        <v>21</v>
      </c>
      <c r="O20" s="37">
        <f>mladší!V20</f>
        <v>120</v>
      </c>
      <c r="P20" s="36">
        <f>mladší!X20</f>
        <v>12</v>
      </c>
      <c r="Q20" s="37">
        <f>mladší!Y20</f>
        <v>0</v>
      </c>
      <c r="R20" s="36">
        <f>mladší!AA20</f>
        <v>1</v>
      </c>
      <c r="S20" s="49">
        <f>mladší!AB20</f>
        <v>0</v>
      </c>
      <c r="T20" s="36">
        <f>mladší!AD20</f>
        <v>1</v>
      </c>
      <c r="U20" s="35">
        <f>mladší!AE20</f>
        <v>0.00011874999999999999</v>
      </c>
      <c r="V20" s="38">
        <f>mladší!AG20</f>
        <v>9</v>
      </c>
      <c r="W20" s="35">
        <f>mladší!AH20</f>
        <v>0.247164351851852</v>
      </c>
      <c r="X20" s="36">
        <f>mladší!AJ20</f>
        <v>1</v>
      </c>
      <c r="Y20" s="37">
        <f>mladší!AK20</f>
        <v>5</v>
      </c>
      <c r="Z20" s="36">
        <f>mladší!AM20</f>
        <v>18</v>
      </c>
      <c r="AA20" s="35">
        <f>mladší!AN20</f>
        <v>0.00041018518518518514</v>
      </c>
      <c r="AB20" s="36">
        <f>mladší!AP20</f>
        <v>22</v>
      </c>
      <c r="AC20" s="35">
        <f>mladší!AR20</f>
        <v>0.0412962962962963</v>
      </c>
      <c r="AD20" s="36">
        <f>mladší!AS20</f>
        <v>18</v>
      </c>
      <c r="AE20" s="36">
        <f>mladší!AT20</f>
        <v>185</v>
      </c>
      <c r="AF20" s="36">
        <f>mladší!AU20</f>
        <v>20</v>
      </c>
      <c r="AG20" s="1"/>
    </row>
    <row r="21" spans="1:33" ht="12.75">
      <c r="A21" s="57">
        <v>19</v>
      </c>
      <c r="B21" s="58" t="str">
        <f>prezentace!B22</f>
        <v>Chotíkov</v>
      </c>
      <c r="C21" s="59">
        <f>mladší!D21</f>
        <v>0.0024151620370370373</v>
      </c>
      <c r="D21" s="60">
        <f>mladší!F21</f>
        <v>25</v>
      </c>
      <c r="E21" s="61">
        <f>mladší!G21</f>
        <v>225</v>
      </c>
      <c r="F21" s="57">
        <f>mladší!I21</f>
        <v>20</v>
      </c>
      <c r="G21" s="61">
        <f>mladší!J21</f>
        <v>0</v>
      </c>
      <c r="H21" s="57">
        <f>mladší!L21</f>
        <v>1</v>
      </c>
      <c r="I21" s="59">
        <f>mladší!M21</f>
        <v>0.0019085648148148145</v>
      </c>
      <c r="J21" s="57">
        <f>mladší!O21</f>
        <v>15</v>
      </c>
      <c r="K21" s="59">
        <f>mladší!P21</f>
        <v>0.001261574074074074</v>
      </c>
      <c r="L21" s="57">
        <f>mladší!R21</f>
        <v>24</v>
      </c>
      <c r="M21" s="59">
        <f>mladší!S21</f>
        <v>0.000518287037037037</v>
      </c>
      <c r="N21" s="57">
        <f>mladší!U21</f>
        <v>28</v>
      </c>
      <c r="O21" s="61">
        <f>mladší!V21</f>
        <v>150</v>
      </c>
      <c r="P21" s="57">
        <f>mladší!X21</f>
        <v>26</v>
      </c>
      <c r="Q21" s="61">
        <f>mladší!Y21</f>
        <v>0</v>
      </c>
      <c r="R21" s="57">
        <f>mladší!AA21</f>
        <v>1</v>
      </c>
      <c r="S21" s="62">
        <f>mladší!AB21</f>
        <v>0</v>
      </c>
      <c r="T21" s="57">
        <f>mladší!AD21</f>
        <v>1</v>
      </c>
      <c r="U21" s="59">
        <f>mladší!AE21</f>
        <v>0.00019837962962962962</v>
      </c>
      <c r="V21" s="63">
        <f>mladší!AG21</f>
        <v>28</v>
      </c>
      <c r="W21" s="59">
        <f>mladší!AH21</f>
        <v>0.247164351851852</v>
      </c>
      <c r="X21" s="57">
        <f>mladší!AJ21</f>
        <v>1</v>
      </c>
      <c r="Y21" s="61">
        <f>mladší!AK21</f>
        <v>0</v>
      </c>
      <c r="Z21" s="57">
        <f>mladší!AM21</f>
        <v>1</v>
      </c>
      <c r="AA21" s="59">
        <f>mladší!AN21</f>
        <v>0.0003708333333333333</v>
      </c>
      <c r="AB21" s="57">
        <f>mladší!AP21</f>
        <v>18</v>
      </c>
      <c r="AC21" s="59">
        <f>mladší!AR21</f>
        <v>0.04589120370370372</v>
      </c>
      <c r="AD21" s="57">
        <f>mladší!AS21</f>
        <v>27</v>
      </c>
      <c r="AE21" s="57">
        <f>mladší!AT21</f>
        <v>216</v>
      </c>
      <c r="AF21" s="57">
        <f>mladší!AU21</f>
        <v>25</v>
      </c>
      <c r="AG21" s="1"/>
    </row>
    <row r="22" spans="1:33" ht="12.75">
      <c r="A22" s="3">
        <v>20</v>
      </c>
      <c r="B22" s="40" t="str">
        <f>prezentace!B23</f>
        <v>Obora A</v>
      </c>
      <c r="C22" s="35">
        <f>mladší!D22</f>
        <v>0.0009828703703703703</v>
      </c>
      <c r="D22" s="39">
        <f>mladší!F22</f>
        <v>3</v>
      </c>
      <c r="E22" s="37">
        <f>mladší!G22</f>
        <v>205</v>
      </c>
      <c r="F22" s="36">
        <f>mladší!I22</f>
        <v>8</v>
      </c>
      <c r="G22" s="37">
        <f>mladší!J22</f>
        <v>0</v>
      </c>
      <c r="H22" s="36">
        <f>mladší!L22</f>
        <v>1</v>
      </c>
      <c r="I22" s="35">
        <f>mladší!M22</f>
        <v>0.001807407407407407</v>
      </c>
      <c r="J22" s="36">
        <f>mladší!O22</f>
        <v>13</v>
      </c>
      <c r="K22" s="35">
        <f>mladší!P22</f>
        <v>0.0008217592592592592</v>
      </c>
      <c r="L22" s="36">
        <f>mladší!R22</f>
        <v>1</v>
      </c>
      <c r="M22" s="35">
        <f>mladší!S22</f>
        <v>0.0001017361111111111</v>
      </c>
      <c r="N22" s="36">
        <f>mladší!U22</f>
        <v>1</v>
      </c>
      <c r="O22" s="37">
        <f>mladší!V22</f>
        <v>110</v>
      </c>
      <c r="P22" s="36">
        <f>mladší!X22</f>
        <v>8</v>
      </c>
      <c r="Q22" s="37">
        <f>mladší!Y22</f>
        <v>0</v>
      </c>
      <c r="R22" s="36">
        <f>mladší!AA22</f>
        <v>1</v>
      </c>
      <c r="S22" s="49">
        <f>mladší!AB22</f>
        <v>0</v>
      </c>
      <c r="T22" s="36">
        <f>mladší!AD22</f>
        <v>1</v>
      </c>
      <c r="U22" s="35">
        <f>mladší!AE22</f>
        <v>9.583333333333331E-05</v>
      </c>
      <c r="V22" s="38">
        <f>mladší!AG22</f>
        <v>1</v>
      </c>
      <c r="W22" s="35">
        <f>mladší!AH22</f>
        <v>0.247164351851852</v>
      </c>
      <c r="X22" s="36">
        <f>mladší!AJ22</f>
        <v>1</v>
      </c>
      <c r="Y22" s="37">
        <f>mladší!AK22</f>
        <v>0</v>
      </c>
      <c r="Z22" s="36">
        <f>mladší!AM22</f>
        <v>1</v>
      </c>
      <c r="AA22" s="35">
        <f>mladší!AN22</f>
        <v>0.00035810185185185185</v>
      </c>
      <c r="AB22" s="36">
        <f>mladší!AP22</f>
        <v>15</v>
      </c>
      <c r="AC22" s="35">
        <f>mladší!AR22</f>
        <v>0.029659027777777784</v>
      </c>
      <c r="AD22" s="36">
        <f>mladší!AS22</f>
        <v>1</v>
      </c>
      <c r="AE22" s="36">
        <f>mladší!AT22</f>
        <v>56</v>
      </c>
      <c r="AF22" s="64">
        <f>mladší!AU22</f>
        <v>2</v>
      </c>
      <c r="AG22" s="1"/>
    </row>
    <row r="23" spans="1:33" ht="12.75">
      <c r="A23" s="57">
        <v>21</v>
      </c>
      <c r="B23" s="58" t="str">
        <f>prezentace!B24</f>
        <v>Obora B</v>
      </c>
      <c r="C23" s="59">
        <f>mladší!D23</f>
        <v>0.0013572916666666666</v>
      </c>
      <c r="D23" s="60">
        <f>mladší!F23</f>
        <v>13</v>
      </c>
      <c r="E23" s="61">
        <f>mladší!G23</f>
        <v>215</v>
      </c>
      <c r="F23" s="57">
        <f>mladší!I23</f>
        <v>16</v>
      </c>
      <c r="G23" s="61">
        <f>mladší!J23</f>
        <v>0</v>
      </c>
      <c r="H23" s="57">
        <f>mladší!L23</f>
        <v>1</v>
      </c>
      <c r="I23" s="59">
        <f>mladší!M23</f>
        <v>0.0012395833333333334</v>
      </c>
      <c r="J23" s="57">
        <f>mladší!O23</f>
        <v>6</v>
      </c>
      <c r="K23" s="59">
        <f>mladší!P23</f>
        <v>0.0010416666666666667</v>
      </c>
      <c r="L23" s="57">
        <f>mladší!R23</f>
        <v>12</v>
      </c>
      <c r="M23" s="59">
        <f>mladší!S23</f>
        <v>0.00012766203703703702</v>
      </c>
      <c r="N23" s="57">
        <f>mladší!U23</f>
        <v>4</v>
      </c>
      <c r="O23" s="61">
        <f>mladší!V23</f>
        <v>60</v>
      </c>
      <c r="P23" s="57">
        <f>mladší!X23</f>
        <v>1</v>
      </c>
      <c r="Q23" s="61">
        <f>mladší!Y23</f>
        <v>0</v>
      </c>
      <c r="R23" s="57">
        <f>mladší!AA23</f>
        <v>1</v>
      </c>
      <c r="S23" s="62">
        <f>mladší!AB23</f>
        <v>0</v>
      </c>
      <c r="T23" s="57">
        <f>mladší!AD23</f>
        <v>1</v>
      </c>
      <c r="U23" s="59">
        <f>mladší!AE23</f>
        <v>0.000115625</v>
      </c>
      <c r="V23" s="63">
        <f>mladší!AG23</f>
        <v>7</v>
      </c>
      <c r="W23" s="59">
        <f>mladší!AH23</f>
        <v>0.247164351851852</v>
      </c>
      <c r="X23" s="57">
        <f>mladší!AJ23</f>
        <v>1</v>
      </c>
      <c r="Y23" s="61">
        <f>mladší!AK23</f>
        <v>0</v>
      </c>
      <c r="Z23" s="57">
        <f>mladší!AM23</f>
        <v>1</v>
      </c>
      <c r="AA23" s="59">
        <f>mladší!AN23</f>
        <v>0.000269212962962963</v>
      </c>
      <c r="AB23" s="57">
        <f>mladší!AP23</f>
        <v>10</v>
      </c>
      <c r="AC23" s="59">
        <f>mladší!AR23</f>
        <v>0.037118055555555585</v>
      </c>
      <c r="AD23" s="57">
        <f>mladší!AS23</f>
        <v>8</v>
      </c>
      <c r="AE23" s="57">
        <f>mladší!AT23</f>
        <v>82</v>
      </c>
      <c r="AF23" s="57">
        <f>mladší!AU23</f>
        <v>4</v>
      </c>
      <c r="AG23" s="1"/>
    </row>
    <row r="24" spans="1:33" ht="12.75">
      <c r="A24" s="36">
        <v>22</v>
      </c>
      <c r="B24" s="40" t="str">
        <f>prezentace!B25</f>
        <v>Všeruby B</v>
      </c>
      <c r="C24" s="35">
        <f>mladší!D24</f>
        <v>0.0012305555555555557</v>
      </c>
      <c r="D24" s="39">
        <f>mladší!F24</f>
        <v>11</v>
      </c>
      <c r="E24" s="37">
        <f>mladší!G24</f>
        <v>215</v>
      </c>
      <c r="F24" s="36">
        <f>mladší!I24</f>
        <v>16</v>
      </c>
      <c r="G24" s="37">
        <f>mladší!J24</f>
        <v>5</v>
      </c>
      <c r="H24" s="36">
        <f>mladší!L24</f>
        <v>14</v>
      </c>
      <c r="I24" s="35">
        <f>mladší!M24</f>
        <v>0.001138888888888889</v>
      </c>
      <c r="J24" s="36">
        <f>mladší!O24</f>
        <v>5</v>
      </c>
      <c r="K24" s="35">
        <f>mladší!P24</f>
        <v>0.0011111111111111111</v>
      </c>
      <c r="L24" s="36">
        <f>mladší!R24</f>
        <v>17</v>
      </c>
      <c r="M24" s="35">
        <f>mladší!S24</f>
        <v>0.0002813657407407407</v>
      </c>
      <c r="N24" s="36">
        <f>mladší!U24</f>
        <v>23</v>
      </c>
      <c r="O24" s="37">
        <f>mladší!V24</f>
        <v>120</v>
      </c>
      <c r="P24" s="36">
        <f>mladší!X24</f>
        <v>12</v>
      </c>
      <c r="Q24" s="37">
        <f>mladší!Y24</f>
        <v>0</v>
      </c>
      <c r="R24" s="36">
        <f>mladší!AA24</f>
        <v>1</v>
      </c>
      <c r="S24" s="49">
        <f>mladší!AB24</f>
        <v>0</v>
      </c>
      <c r="T24" s="36">
        <f>mladší!AD24</f>
        <v>1</v>
      </c>
      <c r="U24" s="35">
        <f>mladší!AE24</f>
        <v>0.00012025462962962962</v>
      </c>
      <c r="V24" s="38">
        <f>mladší!AG24</f>
        <v>11</v>
      </c>
      <c r="W24" s="35">
        <f>mladší!AH24</f>
        <v>0.247164351851852</v>
      </c>
      <c r="X24" s="36">
        <f>mladší!AJ24</f>
        <v>1</v>
      </c>
      <c r="Y24" s="37">
        <f>mladší!AK24</f>
        <v>0</v>
      </c>
      <c r="Z24" s="36">
        <f>mladší!AM24</f>
        <v>1</v>
      </c>
      <c r="AA24" s="35">
        <f>mladší!AN24</f>
        <v>0.00036423611111111113</v>
      </c>
      <c r="AB24" s="36">
        <f>mladší!AP24</f>
        <v>17</v>
      </c>
      <c r="AC24" s="35">
        <f>mladší!AR24</f>
        <v>0.04239583333333331</v>
      </c>
      <c r="AD24" s="36">
        <f>mladší!AS24</f>
        <v>19</v>
      </c>
      <c r="AE24" s="36">
        <f>mladší!AT24</f>
        <v>149</v>
      </c>
      <c r="AF24" s="36">
        <f>mladší!AU24</f>
        <v>15</v>
      </c>
      <c r="AG24" s="1"/>
    </row>
    <row r="25" spans="1:33" ht="12.75">
      <c r="A25" s="57">
        <v>23</v>
      </c>
      <c r="B25" s="58" t="str">
        <f>prezentace!B26</f>
        <v>Všeruby A</v>
      </c>
      <c r="C25" s="59">
        <f>mladší!D25</f>
        <v>0.0008258101851851852</v>
      </c>
      <c r="D25" s="60">
        <f>mladší!F25</f>
        <v>1</v>
      </c>
      <c r="E25" s="61">
        <f>mladší!G25</f>
        <v>210</v>
      </c>
      <c r="F25" s="57">
        <f>mladší!I25</f>
        <v>11</v>
      </c>
      <c r="G25" s="61">
        <f>mladší!J25</f>
        <v>5</v>
      </c>
      <c r="H25" s="57">
        <f>mladší!L25</f>
        <v>14</v>
      </c>
      <c r="I25" s="59">
        <f>mladší!M25</f>
        <v>0.0007349537037037037</v>
      </c>
      <c r="J25" s="57">
        <f>mladší!O25</f>
        <v>2</v>
      </c>
      <c r="K25" s="59">
        <f>mladší!P25</f>
        <v>0.0008680555555555555</v>
      </c>
      <c r="L25" s="57">
        <f>mladší!R25</f>
        <v>2</v>
      </c>
      <c r="M25" s="59">
        <f>mladší!S25</f>
        <v>0.00012256944444444443</v>
      </c>
      <c r="N25" s="57">
        <f>mladší!U25</f>
        <v>2</v>
      </c>
      <c r="O25" s="61">
        <f>mladší!V25</f>
        <v>140</v>
      </c>
      <c r="P25" s="57">
        <f>mladší!X25</f>
        <v>22</v>
      </c>
      <c r="Q25" s="61">
        <f>mladší!Y25</f>
        <v>0</v>
      </c>
      <c r="R25" s="57">
        <f>mladší!AA25</f>
        <v>1</v>
      </c>
      <c r="S25" s="62">
        <f>mladší!AB25</f>
        <v>0</v>
      </c>
      <c r="T25" s="57">
        <f>mladší!AD25</f>
        <v>1</v>
      </c>
      <c r="U25" s="59">
        <f>mladší!AE25</f>
        <v>0.0001</v>
      </c>
      <c r="V25" s="63">
        <f>mladší!AG25</f>
        <v>5</v>
      </c>
      <c r="W25" s="59">
        <f>mladší!AH25</f>
        <v>0.247164351851852</v>
      </c>
      <c r="X25" s="57">
        <f>mladší!AJ25</f>
        <v>1</v>
      </c>
      <c r="Y25" s="61">
        <f>mladší!AK25</f>
        <v>0</v>
      </c>
      <c r="Z25" s="57">
        <f>mladší!AM25</f>
        <v>1</v>
      </c>
      <c r="AA25" s="59">
        <f>mladší!AN25</f>
        <v>0.00026041666666666666</v>
      </c>
      <c r="AB25" s="57">
        <f>mladší!AP25</f>
        <v>8</v>
      </c>
      <c r="AC25" s="59">
        <f>mladší!AR25</f>
        <v>0.03348379629629629</v>
      </c>
      <c r="AD25" s="57">
        <f>mladší!AS25</f>
        <v>4</v>
      </c>
      <c r="AE25" s="57">
        <f>mladší!AT25</f>
        <v>75</v>
      </c>
      <c r="AF25" s="65">
        <f>mladší!AU25</f>
        <v>3</v>
      </c>
      <c r="AG25" s="1"/>
    </row>
    <row r="26" spans="1:32" ht="12.75">
      <c r="A26" s="3">
        <v>24</v>
      </c>
      <c r="B26" s="40" t="str">
        <f>prezentace!B27</f>
        <v>Horní Bělá</v>
      </c>
      <c r="C26" s="35">
        <f>mladší!D26</f>
        <v>0.0010354166666666667</v>
      </c>
      <c r="D26" s="39">
        <f>mladší!F26</f>
        <v>5</v>
      </c>
      <c r="E26" s="37">
        <f>mladší!G26</f>
        <v>195</v>
      </c>
      <c r="F26" s="36">
        <f>mladší!I26</f>
        <v>6</v>
      </c>
      <c r="G26" s="37">
        <f>mladší!J26</f>
        <v>0</v>
      </c>
      <c r="H26" s="36">
        <f>mladší!L26</f>
        <v>1</v>
      </c>
      <c r="I26" s="35">
        <f>mladší!M26</f>
        <v>0.0015048611111111111</v>
      </c>
      <c r="J26" s="36">
        <f>mladší!O26</f>
        <v>9</v>
      </c>
      <c r="K26" s="35">
        <f>mladší!P26</f>
        <v>0.247164351851852</v>
      </c>
      <c r="L26" s="36">
        <f>mladší!R26</f>
        <v>29</v>
      </c>
      <c r="M26" s="35">
        <f>mladší!S26</f>
        <v>0.00012916666666666667</v>
      </c>
      <c r="N26" s="36">
        <f>mladší!U26</f>
        <v>5</v>
      </c>
      <c r="O26" s="37">
        <f>mladší!V26</f>
        <v>120</v>
      </c>
      <c r="P26" s="36">
        <f>mladší!X26</f>
        <v>12</v>
      </c>
      <c r="Q26" s="37">
        <f>mladší!Y26</f>
        <v>0</v>
      </c>
      <c r="R26" s="36">
        <f>mladší!AA26</f>
        <v>1</v>
      </c>
      <c r="S26" s="49">
        <f>mladší!AB26</f>
        <v>0</v>
      </c>
      <c r="T26" s="36">
        <f>mladší!AD26</f>
        <v>1</v>
      </c>
      <c r="U26" s="35">
        <f>mladší!AE26</f>
        <v>9.733796296296296E-05</v>
      </c>
      <c r="V26" s="38">
        <f>mladší!AG26</f>
        <v>3</v>
      </c>
      <c r="W26" s="35">
        <f>mladší!AH26</f>
        <v>0.247164351851852</v>
      </c>
      <c r="X26" s="36">
        <f>mladší!AJ26</f>
        <v>1</v>
      </c>
      <c r="Y26" s="37">
        <f>mladší!AK26</f>
        <v>0</v>
      </c>
      <c r="Z26" s="36">
        <f>mladší!AM26</f>
        <v>1</v>
      </c>
      <c r="AA26" s="35">
        <f>mladší!AN26</f>
        <v>0.00024236111111111114</v>
      </c>
      <c r="AB26" s="36">
        <f>mladší!AP26</f>
        <v>4</v>
      </c>
      <c r="AC26" s="35">
        <f>mladší!AR26</f>
        <v>0.03384687500000004</v>
      </c>
      <c r="AD26" s="36">
        <f>mladší!AS26</f>
        <v>5</v>
      </c>
      <c r="AE26" s="36">
        <f>mladší!AT26</f>
        <v>83</v>
      </c>
      <c r="AF26" s="36">
        <f>mladší!AU26</f>
        <v>5</v>
      </c>
    </row>
    <row r="27" spans="1:32" ht="12.75">
      <c r="A27" s="57">
        <v>25</v>
      </c>
      <c r="B27" s="58" t="str">
        <f>prezentace!B28</f>
        <v>Dolany</v>
      </c>
      <c r="C27" s="59">
        <f>mladší!D27</f>
        <v>0.0017671296296296296</v>
      </c>
      <c r="D27" s="60">
        <f>mladší!F27</f>
        <v>18</v>
      </c>
      <c r="E27" s="61">
        <f>mladší!G27</f>
        <v>115</v>
      </c>
      <c r="F27" s="57">
        <f>mladší!I27</f>
        <v>1</v>
      </c>
      <c r="G27" s="61">
        <f>mladší!J27</f>
        <v>10</v>
      </c>
      <c r="H27" s="57">
        <f>mladší!L27</f>
        <v>22</v>
      </c>
      <c r="I27" s="59">
        <f>mladší!M27</f>
        <v>0.247164351851852</v>
      </c>
      <c r="J27" s="57">
        <f>mladší!O27</f>
        <v>19</v>
      </c>
      <c r="K27" s="59">
        <f>mladší!P27</f>
        <v>0.0011342592592592591</v>
      </c>
      <c r="L27" s="57">
        <f>mladší!R27</f>
        <v>20</v>
      </c>
      <c r="M27" s="59">
        <f>mladší!S27</f>
        <v>0.00019560185185185183</v>
      </c>
      <c r="N27" s="57">
        <f>mladší!U27</f>
        <v>15</v>
      </c>
      <c r="O27" s="61">
        <f>mladší!V27</f>
        <v>70</v>
      </c>
      <c r="P27" s="57">
        <f>mladší!X27</f>
        <v>2</v>
      </c>
      <c r="Q27" s="61">
        <f>mladší!Y27</f>
        <v>0</v>
      </c>
      <c r="R27" s="57">
        <f>mladší!AA27</f>
        <v>1</v>
      </c>
      <c r="S27" s="62">
        <f>mladší!AB27</f>
        <v>0</v>
      </c>
      <c r="T27" s="57">
        <f>mladší!AD27</f>
        <v>1</v>
      </c>
      <c r="U27" s="59">
        <f>mladší!AE27</f>
        <v>0.00013125</v>
      </c>
      <c r="V27" s="63">
        <f>mladší!AG27</f>
        <v>16</v>
      </c>
      <c r="W27" s="59">
        <f>mladší!AH27</f>
        <v>0.247164351851852</v>
      </c>
      <c r="X27" s="57">
        <f>mladší!AJ27</f>
        <v>1</v>
      </c>
      <c r="Y27" s="61">
        <f>mladší!AK27</f>
        <v>5</v>
      </c>
      <c r="Z27" s="57">
        <f>mladší!AM27</f>
        <v>18</v>
      </c>
      <c r="AA27" s="59">
        <f>mladší!AN27</f>
        <v>0.00037222222222222214</v>
      </c>
      <c r="AB27" s="57">
        <f>mladší!AP27</f>
        <v>19</v>
      </c>
      <c r="AC27" s="59">
        <f>mladší!AR27</f>
        <v>0.044884259259259235</v>
      </c>
      <c r="AD27" s="57">
        <f>mladší!AS27</f>
        <v>23</v>
      </c>
      <c r="AE27" s="57">
        <f>mladší!AT27</f>
        <v>176</v>
      </c>
      <c r="AF27" s="57">
        <f>mladší!AU27</f>
        <v>19</v>
      </c>
    </row>
    <row r="28" spans="1:32" ht="12.75">
      <c r="A28" s="3">
        <v>26</v>
      </c>
      <c r="B28" s="40" t="str">
        <f>prezentace!B29</f>
        <v>Kyšice</v>
      </c>
      <c r="C28" s="35">
        <f>mladší!D28</f>
        <v>0.0022266203703703706</v>
      </c>
      <c r="D28" s="39">
        <f>mladší!F28</f>
        <v>23</v>
      </c>
      <c r="E28" s="37">
        <f>mladší!G28</f>
        <v>225</v>
      </c>
      <c r="F28" s="36">
        <f>mladší!I28</f>
        <v>20</v>
      </c>
      <c r="G28" s="37">
        <f>mladší!J28</f>
        <v>20</v>
      </c>
      <c r="H28" s="36">
        <f>mladší!L28</f>
        <v>27</v>
      </c>
      <c r="I28" s="35">
        <f>mladší!M28</f>
        <v>0.247164351851852</v>
      </c>
      <c r="J28" s="36">
        <f>mladší!O28</f>
        <v>19</v>
      </c>
      <c r="K28" s="35">
        <f>mladší!P28</f>
        <v>0.001099537037037037</v>
      </c>
      <c r="L28" s="36">
        <f>mladší!R28</f>
        <v>16</v>
      </c>
      <c r="M28" s="35">
        <f>mladší!S28</f>
        <v>0.00013599537037037036</v>
      </c>
      <c r="N28" s="36">
        <f>mladší!U28</f>
        <v>6</v>
      </c>
      <c r="O28" s="37">
        <f>mladší!V28</f>
        <v>110</v>
      </c>
      <c r="P28" s="36">
        <f>mladší!X28</f>
        <v>8</v>
      </c>
      <c r="Q28" s="37">
        <f>mladší!Y28</f>
        <v>0</v>
      </c>
      <c r="R28" s="36">
        <f>mladší!AA28</f>
        <v>1</v>
      </c>
      <c r="S28" s="49">
        <f>mladší!AB28</f>
        <v>0</v>
      </c>
      <c r="T28" s="36">
        <f>mladší!AD28</f>
        <v>1</v>
      </c>
      <c r="U28" s="35">
        <f>mladší!AE28</f>
        <v>0.00012858796296296294</v>
      </c>
      <c r="V28" s="38">
        <f>mladší!AG28</f>
        <v>15</v>
      </c>
      <c r="W28" s="35">
        <f>mladší!AH28</f>
        <v>0.247164351851852</v>
      </c>
      <c r="X28" s="36">
        <f>mladší!AJ28</f>
        <v>1</v>
      </c>
      <c r="Y28" s="37">
        <f>mladší!AK28</f>
        <v>0</v>
      </c>
      <c r="Z28" s="36">
        <f>mladší!AM28</f>
        <v>1</v>
      </c>
      <c r="AA28" s="35">
        <f>mladší!AN28</f>
        <v>0.0003103009259259259</v>
      </c>
      <c r="AB28" s="36">
        <f>mladší!AP28</f>
        <v>13</v>
      </c>
      <c r="AC28" s="35">
        <f>mladší!AR28</f>
        <v>0.039865509259259226</v>
      </c>
      <c r="AD28" s="36">
        <f>mladší!AS28</f>
        <v>13</v>
      </c>
      <c r="AE28" s="36">
        <f>mladší!AT28</f>
        <v>164</v>
      </c>
      <c r="AF28" s="36">
        <f>mladší!AU28</f>
        <v>18</v>
      </c>
    </row>
    <row r="29" spans="1:32" ht="12.75">
      <c r="A29" s="57">
        <v>27</v>
      </c>
      <c r="B29" s="58" t="str">
        <f>prezentace!B30</f>
        <v>Chrást A</v>
      </c>
      <c r="C29" s="59">
        <f>mladší!D29</f>
        <v>0.002262847222222222</v>
      </c>
      <c r="D29" s="60">
        <f>mladší!F29</f>
        <v>24</v>
      </c>
      <c r="E29" s="61">
        <f>mladší!G29</f>
        <v>225</v>
      </c>
      <c r="F29" s="57">
        <f>mladší!I29</f>
        <v>20</v>
      </c>
      <c r="G29" s="61">
        <f>mladší!J29</f>
        <v>0</v>
      </c>
      <c r="H29" s="57">
        <f>mladší!L29</f>
        <v>1</v>
      </c>
      <c r="I29" s="59">
        <f>mladší!M29</f>
        <v>0.002063888888888889</v>
      </c>
      <c r="J29" s="57">
        <f>mladší!O29</f>
        <v>18</v>
      </c>
      <c r="K29" s="59">
        <f>mladší!P29</f>
        <v>0.0013773148148148147</v>
      </c>
      <c r="L29" s="57">
        <f>mladší!R29</f>
        <v>28</v>
      </c>
      <c r="M29" s="59">
        <f>mladší!S29</f>
        <v>0.0003269675925925926</v>
      </c>
      <c r="N29" s="57">
        <f>mladší!U29</f>
        <v>24</v>
      </c>
      <c r="O29" s="61">
        <f>mladší!V29</f>
        <v>140</v>
      </c>
      <c r="P29" s="57">
        <f>mladší!X29</f>
        <v>22</v>
      </c>
      <c r="Q29" s="61">
        <f>mladší!Y29</f>
        <v>0</v>
      </c>
      <c r="R29" s="57">
        <f>mladší!AA29</f>
        <v>1</v>
      </c>
      <c r="S29" s="62">
        <f>mladší!AB29</f>
        <v>0</v>
      </c>
      <c r="T29" s="57">
        <f>mladší!AD29</f>
        <v>1</v>
      </c>
      <c r="U29" s="59">
        <f>mladší!AE29</f>
        <v>0.0001614583333333333</v>
      </c>
      <c r="V29" s="63">
        <f>mladší!AG29</f>
        <v>24</v>
      </c>
      <c r="W29" s="59">
        <f>mladší!AH29</f>
        <v>0.247164351851852</v>
      </c>
      <c r="X29" s="57">
        <f>mladší!AJ29</f>
        <v>1</v>
      </c>
      <c r="Y29" s="61">
        <f>mladší!AK29</f>
        <v>10</v>
      </c>
      <c r="Z29" s="57">
        <f>mladší!AM29</f>
        <v>28</v>
      </c>
      <c r="AA29" s="59">
        <f>mladší!AN29</f>
        <v>0.0002685185185185185</v>
      </c>
      <c r="AB29" s="57">
        <f>mladší!AP29</f>
        <v>9</v>
      </c>
      <c r="AC29" s="59">
        <f>mladší!AR29</f>
        <v>0.045868055555555565</v>
      </c>
      <c r="AD29" s="57">
        <f>mladší!AS29</f>
        <v>26</v>
      </c>
      <c r="AE29" s="57">
        <f>mladší!AT29</f>
        <v>227</v>
      </c>
      <c r="AF29" s="57">
        <f>mladší!AU29</f>
        <v>28</v>
      </c>
    </row>
    <row r="30" spans="1:32" ht="12.75">
      <c r="A30" s="3">
        <v>28</v>
      </c>
      <c r="B30" s="40" t="str">
        <f>prezentace!B31</f>
        <v>Chrást B</v>
      </c>
      <c r="C30" s="35">
        <f>mladší!D30</f>
        <v>0.0015194444444444446</v>
      </c>
      <c r="D30" s="39">
        <f>mladší!F30</f>
        <v>16</v>
      </c>
      <c r="E30" s="37">
        <f>mladší!G30</f>
        <v>195</v>
      </c>
      <c r="F30" s="36">
        <f>mladší!I30</f>
        <v>6</v>
      </c>
      <c r="G30" s="37">
        <f>mladší!J30</f>
        <v>0</v>
      </c>
      <c r="H30" s="36">
        <f>mladší!L30</f>
        <v>1</v>
      </c>
      <c r="I30" s="35">
        <f>mladší!M30</f>
        <v>0.247164351851852</v>
      </c>
      <c r="J30" s="36">
        <f>mladší!O30</f>
        <v>19</v>
      </c>
      <c r="K30" s="35">
        <f>mladší!P30</f>
        <v>0.0010416666666666667</v>
      </c>
      <c r="L30" s="36">
        <f>mladší!R30</f>
        <v>12</v>
      </c>
      <c r="M30" s="35">
        <f>mladší!S30</f>
        <v>0.00019710648148148148</v>
      </c>
      <c r="N30" s="36">
        <f>mladší!U30</f>
        <v>16</v>
      </c>
      <c r="O30" s="37">
        <f>mladší!V30</f>
        <v>100</v>
      </c>
      <c r="P30" s="36">
        <f>mladší!X30</f>
        <v>5</v>
      </c>
      <c r="Q30" s="37">
        <f>mladší!Y30</f>
        <v>0</v>
      </c>
      <c r="R30" s="36">
        <f>mladší!AA30</f>
        <v>1</v>
      </c>
      <c r="S30" s="49">
        <f>mladší!AB30</f>
        <v>0</v>
      </c>
      <c r="T30" s="36">
        <f>mladší!AD30</f>
        <v>1</v>
      </c>
      <c r="U30" s="35">
        <f>mladší!AE30</f>
        <v>9.895833333333334E-05</v>
      </c>
      <c r="V30" s="38">
        <f>mladší!AG30</f>
        <v>4</v>
      </c>
      <c r="W30" s="35">
        <f>mladší!AH30</f>
        <v>0.247164351851852</v>
      </c>
      <c r="X30" s="36">
        <f>mladší!AJ30</f>
        <v>1</v>
      </c>
      <c r="Y30" s="37">
        <f>mladší!AK30</f>
        <v>5</v>
      </c>
      <c r="Z30" s="36">
        <f>mladší!AM30</f>
        <v>18</v>
      </c>
      <c r="AA30" s="35">
        <f>mladší!AN30</f>
        <v>0.000508912037037037</v>
      </c>
      <c r="AB30" s="36">
        <f>mladší!AP30</f>
        <v>26</v>
      </c>
      <c r="AC30" s="35">
        <f>mladší!AR30</f>
        <v>0.038435185185185225</v>
      </c>
      <c r="AD30" s="36">
        <f>mladší!AS30</f>
        <v>12</v>
      </c>
      <c r="AE30" s="36">
        <f>mladší!AT30</f>
        <v>138</v>
      </c>
      <c r="AF30" s="36">
        <f>mladší!AU30</f>
        <v>12</v>
      </c>
    </row>
    <row r="31" spans="1:32" ht="12.75">
      <c r="A31" s="57">
        <v>29</v>
      </c>
      <c r="B31" s="58" t="str">
        <f>prezentace!B32</f>
        <v>Úherce</v>
      </c>
      <c r="C31" s="59">
        <f>mladší!D31</f>
        <v>0.0013197916666666668</v>
      </c>
      <c r="D31" s="60">
        <f>mladší!F31</f>
        <v>12</v>
      </c>
      <c r="E31" s="61">
        <f>mladší!G31</f>
        <v>225</v>
      </c>
      <c r="F31" s="57">
        <f>mladší!I31</f>
        <v>20</v>
      </c>
      <c r="G31" s="61">
        <f>mladší!J31</f>
        <v>25</v>
      </c>
      <c r="H31" s="57">
        <f>mladší!L31</f>
        <v>28</v>
      </c>
      <c r="I31" s="59">
        <f>mladší!M31</f>
        <v>0.247164351851852</v>
      </c>
      <c r="J31" s="57">
        <f>mladší!O31</f>
        <v>19</v>
      </c>
      <c r="K31" s="59">
        <f>mladší!P31</f>
        <v>0.0010185185185185186</v>
      </c>
      <c r="L31" s="57">
        <f>mladší!R31</f>
        <v>9</v>
      </c>
      <c r="M31" s="59">
        <f>mladší!S31</f>
        <v>0.0001230324074074074</v>
      </c>
      <c r="N31" s="57">
        <f>mladší!U31</f>
        <v>3</v>
      </c>
      <c r="O31" s="61">
        <f>mladší!V31</f>
        <v>130</v>
      </c>
      <c r="P31" s="57">
        <f>mladší!X31</f>
        <v>17</v>
      </c>
      <c r="Q31" s="61">
        <f>mladší!Y31</f>
        <v>0</v>
      </c>
      <c r="R31" s="57">
        <f>mladší!AA31</f>
        <v>1</v>
      </c>
      <c r="S31" s="62">
        <f>mladší!AB31</f>
        <v>0</v>
      </c>
      <c r="T31" s="57">
        <f>mladší!AD31</f>
        <v>1</v>
      </c>
      <c r="U31" s="59">
        <f>mladší!AE31</f>
        <v>9.62962962962963E-05</v>
      </c>
      <c r="V31" s="63">
        <f>mladší!AG31</f>
        <v>2</v>
      </c>
      <c r="W31" s="59">
        <f>mladší!AH31</f>
        <v>0.247164351851852</v>
      </c>
      <c r="X31" s="57">
        <f>mladší!AJ31</f>
        <v>1</v>
      </c>
      <c r="Y31" s="61">
        <f>mladší!AK31</f>
        <v>0</v>
      </c>
      <c r="Z31" s="57">
        <f>mladší!AM31</f>
        <v>1</v>
      </c>
      <c r="AA31" s="59">
        <f>mladší!AN31</f>
        <v>0.00038483796296296297</v>
      </c>
      <c r="AB31" s="57">
        <f>mladší!AP31</f>
        <v>20</v>
      </c>
      <c r="AC31" s="59">
        <f>mladší!AR31</f>
        <v>0.04312106481481481</v>
      </c>
      <c r="AD31" s="57">
        <f>mladší!AS31</f>
        <v>20</v>
      </c>
      <c r="AE31" s="57">
        <f>mladší!AT31</f>
        <v>154</v>
      </c>
      <c r="AF31" s="57">
        <f>mladší!AU31</f>
        <v>16</v>
      </c>
    </row>
    <row r="32" spans="1:32" ht="12.75" hidden="1">
      <c r="A32" s="3">
        <v>30</v>
      </c>
      <c r="B32" s="40">
        <f>prezentace!B33</f>
        <v>0</v>
      </c>
      <c r="C32" s="35">
        <f>mladší!D32</f>
        <v>0.247164351851852</v>
      </c>
      <c r="D32" s="39">
        <f>mladší!F32</f>
        <v>30</v>
      </c>
      <c r="E32" s="37">
        <f>mladší!G32</f>
        <v>999</v>
      </c>
      <c r="F32" s="36">
        <f>mladší!I32</f>
        <v>30</v>
      </c>
      <c r="G32" s="37">
        <f>mladší!J32</f>
        <v>999</v>
      </c>
      <c r="H32" s="36">
        <f>mladší!L32</f>
        <v>30</v>
      </c>
      <c r="I32" s="35">
        <f>mladší!M32</f>
        <v>0.247164351851852</v>
      </c>
      <c r="J32" s="36">
        <f>mladší!O32</f>
        <v>19</v>
      </c>
      <c r="K32" s="35">
        <f>mladší!P32</f>
        <v>0.247164351851852</v>
      </c>
      <c r="L32" s="36">
        <f>mladší!R32</f>
        <v>29</v>
      </c>
      <c r="M32" s="35">
        <f>mladší!S32</f>
        <v>0.247164351851852</v>
      </c>
      <c r="N32" s="36">
        <f>mladší!U32</f>
        <v>30</v>
      </c>
      <c r="O32" s="37">
        <f>mladší!V32</f>
        <v>999</v>
      </c>
      <c r="P32" s="36">
        <f>mladší!X32</f>
        <v>30</v>
      </c>
      <c r="Q32" s="37">
        <f>mladší!Y32</f>
        <v>999</v>
      </c>
      <c r="R32" s="36">
        <f>mladší!AA32</f>
        <v>30</v>
      </c>
      <c r="S32" s="49">
        <f>mladší!AB32</f>
        <v>999</v>
      </c>
      <c r="T32" s="36">
        <f>mladší!AD32</f>
        <v>30</v>
      </c>
      <c r="U32" s="35">
        <f>mladší!AE32</f>
        <v>0.247164351851852</v>
      </c>
      <c r="V32" s="38">
        <f>mladší!AG32</f>
        <v>30</v>
      </c>
      <c r="W32" s="35">
        <f>mladší!AH32</f>
        <v>0.247164351851852</v>
      </c>
      <c r="X32" s="36">
        <f>mladší!AJ32</f>
        <v>1</v>
      </c>
      <c r="Y32" s="37">
        <f>mladší!AK32</f>
        <v>999</v>
      </c>
      <c r="Z32" s="36">
        <f>mladší!AM32</f>
        <v>30</v>
      </c>
      <c r="AA32" s="35">
        <f>mladší!AN32</f>
        <v>0.247164351851852</v>
      </c>
      <c r="AB32" s="36">
        <f>mladší!AP32</f>
        <v>30</v>
      </c>
      <c r="AC32" s="35">
        <f>mladší!AR32</f>
        <v>0.247164351851852</v>
      </c>
      <c r="AD32" s="36">
        <f>mladší!AS32</f>
        <v>30</v>
      </c>
      <c r="AE32" s="36">
        <f>mladší!AT32</f>
        <v>379</v>
      </c>
      <c r="AF32" s="36">
        <f>mladší!AU32</f>
        <v>30</v>
      </c>
    </row>
    <row r="33" spans="1:32" ht="12.75" hidden="1">
      <c r="A33" s="3">
        <v>31</v>
      </c>
      <c r="B33" s="40">
        <f>prezentace!B34</f>
        <v>0</v>
      </c>
      <c r="C33" s="35">
        <f>mladší!D33</f>
        <v>0.247164351851852</v>
      </c>
      <c r="D33" s="39">
        <f>mladší!F33</f>
        <v>30</v>
      </c>
      <c r="E33" s="37">
        <f>mladší!G33</f>
        <v>999</v>
      </c>
      <c r="F33" s="36">
        <f>mladší!I33</f>
        <v>30</v>
      </c>
      <c r="G33" s="37">
        <f>mladší!J33</f>
        <v>999</v>
      </c>
      <c r="H33" s="36">
        <f>mladší!L33</f>
        <v>30</v>
      </c>
      <c r="I33" s="35">
        <f>mladší!M33</f>
        <v>0.247164351851852</v>
      </c>
      <c r="J33" s="36">
        <f>mladší!O33</f>
        <v>19</v>
      </c>
      <c r="K33" s="35">
        <f>mladší!P33</f>
        <v>0.247164351851852</v>
      </c>
      <c r="L33" s="36">
        <f>mladší!R33</f>
        <v>29</v>
      </c>
      <c r="M33" s="35">
        <f>mladší!S33</f>
        <v>0.247164351851852</v>
      </c>
      <c r="N33" s="36">
        <f>mladší!U33</f>
        <v>30</v>
      </c>
      <c r="O33" s="37">
        <f>mladší!V33</f>
        <v>999</v>
      </c>
      <c r="P33" s="36">
        <f>mladší!X33</f>
        <v>30</v>
      </c>
      <c r="Q33" s="37">
        <f>mladší!Y33</f>
        <v>999</v>
      </c>
      <c r="R33" s="36">
        <f>mladší!AA33</f>
        <v>30</v>
      </c>
      <c r="S33" s="49">
        <f>mladší!AB33</f>
        <v>999</v>
      </c>
      <c r="T33" s="36">
        <f>mladší!AD33</f>
        <v>30</v>
      </c>
      <c r="U33" s="35">
        <f>mladší!AE33</f>
        <v>0.247164351851852</v>
      </c>
      <c r="V33" s="38">
        <f>mladší!AG33</f>
        <v>30</v>
      </c>
      <c r="W33" s="35">
        <f>mladší!AH33</f>
        <v>0.247164351851852</v>
      </c>
      <c r="X33" s="36">
        <f>mladší!AJ33</f>
        <v>1</v>
      </c>
      <c r="Y33" s="37">
        <f>mladší!AK33</f>
        <v>999</v>
      </c>
      <c r="Z33" s="36">
        <f>mladší!AM33</f>
        <v>30</v>
      </c>
      <c r="AA33" s="35">
        <f>mladší!AN33</f>
        <v>0.247164351851852</v>
      </c>
      <c r="AB33" s="36">
        <f>mladší!AP33</f>
        <v>30</v>
      </c>
      <c r="AC33" s="35">
        <f>mladší!AR33</f>
        <v>0.247164351851852</v>
      </c>
      <c r="AD33" s="36">
        <f>mladší!AS33</f>
        <v>30</v>
      </c>
      <c r="AE33" s="36">
        <f>mladší!AT33</f>
        <v>379</v>
      </c>
      <c r="AF33" s="36">
        <f>mladší!AU33</f>
        <v>30</v>
      </c>
    </row>
    <row r="34" spans="1:32" ht="12.75" hidden="1">
      <c r="A34" s="3">
        <v>32</v>
      </c>
      <c r="B34" s="40">
        <f>prezentace!B35</f>
        <v>0</v>
      </c>
      <c r="C34" s="35">
        <f>mladší!D34</f>
        <v>0.247164351851852</v>
      </c>
      <c r="D34" s="39">
        <f>mladší!F34</f>
        <v>30</v>
      </c>
      <c r="E34" s="37">
        <f>mladší!G34</f>
        <v>999</v>
      </c>
      <c r="F34" s="36">
        <f>mladší!I34</f>
        <v>30</v>
      </c>
      <c r="G34" s="37">
        <f>mladší!J34</f>
        <v>999</v>
      </c>
      <c r="H34" s="36">
        <f>mladší!L34</f>
        <v>30</v>
      </c>
      <c r="I34" s="35">
        <f>mladší!M34</f>
        <v>0.247164351851852</v>
      </c>
      <c r="J34" s="36">
        <f>mladší!O34</f>
        <v>19</v>
      </c>
      <c r="K34" s="35">
        <f>mladší!P34</f>
        <v>0.247164351851852</v>
      </c>
      <c r="L34" s="36">
        <f>mladší!R34</f>
        <v>29</v>
      </c>
      <c r="M34" s="35">
        <f>mladší!S34</f>
        <v>0.247164351851852</v>
      </c>
      <c r="N34" s="36">
        <f>mladší!U34</f>
        <v>30</v>
      </c>
      <c r="O34" s="37">
        <f>mladší!V34</f>
        <v>999</v>
      </c>
      <c r="P34" s="36">
        <f>mladší!X34</f>
        <v>30</v>
      </c>
      <c r="Q34" s="37">
        <f>mladší!Y34</f>
        <v>999</v>
      </c>
      <c r="R34" s="36">
        <f>mladší!AA34</f>
        <v>30</v>
      </c>
      <c r="S34" s="49">
        <f>mladší!AB34</f>
        <v>999</v>
      </c>
      <c r="T34" s="36">
        <f>mladší!AD34</f>
        <v>30</v>
      </c>
      <c r="U34" s="35">
        <f>mladší!AE34</f>
        <v>0.247164351851852</v>
      </c>
      <c r="V34" s="38">
        <f>mladší!AG34</f>
        <v>30</v>
      </c>
      <c r="W34" s="35">
        <f>mladší!AH34</f>
        <v>0.247164351851852</v>
      </c>
      <c r="X34" s="36">
        <f>mladší!AJ34</f>
        <v>1</v>
      </c>
      <c r="Y34" s="37">
        <f>mladší!AK34</f>
        <v>999</v>
      </c>
      <c r="Z34" s="36">
        <f>mladší!AM34</f>
        <v>30</v>
      </c>
      <c r="AA34" s="35">
        <f>mladší!AN34</f>
        <v>0.247164351851852</v>
      </c>
      <c r="AB34" s="36">
        <f>mladší!AP34</f>
        <v>30</v>
      </c>
      <c r="AC34" s="35">
        <f>mladší!AR34</f>
        <v>0.247164351851852</v>
      </c>
      <c r="AD34" s="36">
        <f>mladší!AS34</f>
        <v>30</v>
      </c>
      <c r="AE34" s="36">
        <f>mladší!AT34</f>
        <v>379</v>
      </c>
      <c r="AF34" s="36">
        <f>mladší!AU34</f>
        <v>30</v>
      </c>
    </row>
    <row r="35" spans="1:32" ht="12.75" hidden="1">
      <c r="A35" s="3">
        <v>33</v>
      </c>
      <c r="B35" s="40">
        <f>prezentace!B36</f>
        <v>0</v>
      </c>
      <c r="C35" s="35">
        <f>mladší!D35</f>
        <v>0.247164351851852</v>
      </c>
      <c r="D35" s="39">
        <f>mladší!F35</f>
        <v>30</v>
      </c>
      <c r="E35" s="37">
        <f>mladší!G35</f>
        <v>999</v>
      </c>
      <c r="F35" s="36">
        <f>mladší!I35</f>
        <v>30</v>
      </c>
      <c r="G35" s="37">
        <f>mladší!J35</f>
        <v>999</v>
      </c>
      <c r="H35" s="36">
        <f>mladší!L35</f>
        <v>30</v>
      </c>
      <c r="I35" s="35">
        <f>mladší!M35</f>
        <v>0.247164351851852</v>
      </c>
      <c r="J35" s="36">
        <f>mladší!O35</f>
        <v>19</v>
      </c>
      <c r="K35" s="35">
        <f>mladší!P35</f>
        <v>0.247164351851852</v>
      </c>
      <c r="L35" s="36">
        <f>mladší!R35</f>
        <v>29</v>
      </c>
      <c r="M35" s="35">
        <f>mladší!S35</f>
        <v>0.247164351851852</v>
      </c>
      <c r="N35" s="36">
        <f>mladší!U35</f>
        <v>30</v>
      </c>
      <c r="O35" s="37">
        <f>mladší!V35</f>
        <v>999</v>
      </c>
      <c r="P35" s="36">
        <f>mladší!X35</f>
        <v>30</v>
      </c>
      <c r="Q35" s="37">
        <f>mladší!Y35</f>
        <v>999</v>
      </c>
      <c r="R35" s="36">
        <f>mladší!AA35</f>
        <v>30</v>
      </c>
      <c r="S35" s="49">
        <f>mladší!AB35</f>
        <v>999</v>
      </c>
      <c r="T35" s="36">
        <f>mladší!AD35</f>
        <v>30</v>
      </c>
      <c r="U35" s="35">
        <f>mladší!AE35</f>
        <v>0.247164351851852</v>
      </c>
      <c r="V35" s="38">
        <f>mladší!AG35</f>
        <v>30</v>
      </c>
      <c r="W35" s="35">
        <f>mladší!AH35</f>
        <v>0.247164351851852</v>
      </c>
      <c r="X35" s="36">
        <f>mladší!AJ35</f>
        <v>1</v>
      </c>
      <c r="Y35" s="37">
        <f>mladší!AK35</f>
        <v>999</v>
      </c>
      <c r="Z35" s="36">
        <f>mladší!AM35</f>
        <v>30</v>
      </c>
      <c r="AA35" s="35">
        <f>mladší!AN35</f>
        <v>0.247164351851852</v>
      </c>
      <c r="AB35" s="36">
        <f>mladší!AP35</f>
        <v>30</v>
      </c>
      <c r="AC35" s="35">
        <f>mladší!AR35</f>
        <v>0.247164351851852</v>
      </c>
      <c r="AD35" s="36">
        <f>mladší!AS35</f>
        <v>30</v>
      </c>
      <c r="AE35" s="36">
        <f>mladší!AT35</f>
        <v>379</v>
      </c>
      <c r="AF35" s="36">
        <f>mladší!AU35</f>
        <v>30</v>
      </c>
    </row>
    <row r="36" spans="1:32" ht="12.75" hidden="1">
      <c r="A36" s="3">
        <v>34</v>
      </c>
      <c r="B36" s="40">
        <f>prezentace!B37</f>
        <v>0</v>
      </c>
      <c r="C36" s="35">
        <f>mladší!D36</f>
        <v>0.247164351851852</v>
      </c>
      <c r="D36" s="39">
        <f>mladší!F36</f>
        <v>30</v>
      </c>
      <c r="E36" s="37">
        <f>mladší!G36</f>
        <v>999</v>
      </c>
      <c r="F36" s="36">
        <f>mladší!I36</f>
        <v>30</v>
      </c>
      <c r="G36" s="37">
        <f>mladší!J36</f>
        <v>999</v>
      </c>
      <c r="H36" s="36">
        <f>mladší!L36</f>
        <v>30</v>
      </c>
      <c r="I36" s="35">
        <f>mladší!M36</f>
        <v>0.247164351851852</v>
      </c>
      <c r="J36" s="36">
        <f>mladší!O36</f>
        <v>19</v>
      </c>
      <c r="K36" s="35">
        <f>mladší!P36</f>
        <v>0.247164351851852</v>
      </c>
      <c r="L36" s="36">
        <f>mladší!R36</f>
        <v>29</v>
      </c>
      <c r="M36" s="35">
        <f>mladší!S36</f>
        <v>0.247164351851852</v>
      </c>
      <c r="N36" s="36">
        <f>mladší!U36</f>
        <v>30</v>
      </c>
      <c r="O36" s="37">
        <f>mladší!V36</f>
        <v>999</v>
      </c>
      <c r="P36" s="36">
        <f>mladší!X36</f>
        <v>30</v>
      </c>
      <c r="Q36" s="37">
        <f>mladší!Y36</f>
        <v>999</v>
      </c>
      <c r="R36" s="36">
        <f>mladší!AA36</f>
        <v>30</v>
      </c>
      <c r="S36" s="49">
        <f>mladší!AB36</f>
        <v>999</v>
      </c>
      <c r="T36" s="36">
        <f>mladší!AD36</f>
        <v>30</v>
      </c>
      <c r="U36" s="35">
        <f>mladší!AE36</f>
        <v>0.247164351851852</v>
      </c>
      <c r="V36" s="38">
        <f>mladší!AG36</f>
        <v>30</v>
      </c>
      <c r="W36" s="35">
        <f>mladší!AH36</f>
        <v>0.247164351851852</v>
      </c>
      <c r="X36" s="36">
        <f>mladší!AJ36</f>
        <v>1</v>
      </c>
      <c r="Y36" s="37">
        <f>mladší!AK36</f>
        <v>999</v>
      </c>
      <c r="Z36" s="36">
        <f>mladší!AM36</f>
        <v>30</v>
      </c>
      <c r="AA36" s="35">
        <f>mladší!AN36</f>
        <v>0.247164351851852</v>
      </c>
      <c r="AB36" s="36">
        <f>mladší!AP36</f>
        <v>30</v>
      </c>
      <c r="AC36" s="35">
        <f>mladší!AR36</f>
        <v>0.247164351851852</v>
      </c>
      <c r="AD36" s="36">
        <f>mladší!AS36</f>
        <v>30</v>
      </c>
      <c r="AE36" s="36">
        <f>mladší!AT36</f>
        <v>379</v>
      </c>
      <c r="AF36" s="36">
        <f>mladší!AU36</f>
        <v>30</v>
      </c>
    </row>
    <row r="37" spans="1:32" ht="12.75" hidden="1">
      <c r="A37" s="3">
        <v>35</v>
      </c>
      <c r="B37" s="40">
        <f>prezentace!B38</f>
        <v>0</v>
      </c>
      <c r="C37" s="35">
        <f>mladší!D37</f>
        <v>0.247164351851852</v>
      </c>
      <c r="D37" s="39">
        <f>mladší!F37</f>
        <v>30</v>
      </c>
      <c r="E37" s="37">
        <f>mladší!G37</f>
        <v>999</v>
      </c>
      <c r="F37" s="36">
        <f>mladší!I37</f>
        <v>30</v>
      </c>
      <c r="G37" s="37">
        <f>mladší!J37</f>
        <v>999</v>
      </c>
      <c r="H37" s="36">
        <f>mladší!L37</f>
        <v>30</v>
      </c>
      <c r="I37" s="35">
        <f>mladší!M37</f>
        <v>0.247164351851852</v>
      </c>
      <c r="J37" s="36">
        <f>mladší!O37</f>
        <v>19</v>
      </c>
      <c r="K37" s="35">
        <f>mladší!P37</f>
        <v>0.247164351851852</v>
      </c>
      <c r="L37" s="36">
        <f>mladší!R37</f>
        <v>29</v>
      </c>
      <c r="M37" s="35">
        <f>mladší!S37</f>
        <v>0.247164351851852</v>
      </c>
      <c r="N37" s="36">
        <f>mladší!U37</f>
        <v>30</v>
      </c>
      <c r="O37" s="37">
        <f>mladší!V37</f>
        <v>999</v>
      </c>
      <c r="P37" s="36">
        <f>mladší!X37</f>
        <v>30</v>
      </c>
      <c r="Q37" s="37">
        <f>mladší!Y37</f>
        <v>999</v>
      </c>
      <c r="R37" s="36">
        <f>mladší!AA37</f>
        <v>30</v>
      </c>
      <c r="S37" s="49">
        <f>mladší!AB37</f>
        <v>999</v>
      </c>
      <c r="T37" s="36">
        <f>mladší!AD37</f>
        <v>30</v>
      </c>
      <c r="U37" s="35">
        <f>mladší!AE37</f>
        <v>0.247164351851852</v>
      </c>
      <c r="V37" s="38">
        <f>mladší!AG37</f>
        <v>30</v>
      </c>
      <c r="W37" s="35">
        <f>mladší!AH37</f>
        <v>0.247164351851852</v>
      </c>
      <c r="X37" s="36">
        <f>mladší!AJ37</f>
        <v>1</v>
      </c>
      <c r="Y37" s="37">
        <f>mladší!AK37</f>
        <v>999</v>
      </c>
      <c r="Z37" s="36">
        <f>mladší!AM37</f>
        <v>30</v>
      </c>
      <c r="AA37" s="35">
        <f>mladší!AN37</f>
        <v>0.247164351851852</v>
      </c>
      <c r="AB37" s="36">
        <f>mladší!AP37</f>
        <v>30</v>
      </c>
      <c r="AC37" s="35">
        <f>mladší!AR37</f>
        <v>0.247164351851852</v>
      </c>
      <c r="AD37" s="36">
        <f>mladší!AS37</f>
        <v>30</v>
      </c>
      <c r="AE37" s="36">
        <f>mladší!AT37</f>
        <v>379</v>
      </c>
      <c r="AF37" s="36">
        <f>mladší!AU37</f>
        <v>30</v>
      </c>
    </row>
    <row r="38" spans="1:3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AD43" s="1"/>
    </row>
    <row r="44" spans="1:2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</sheetData>
  <sheetProtection/>
  <mergeCells count="15">
    <mergeCell ref="K1:L1"/>
    <mergeCell ref="M1:N1"/>
    <mergeCell ref="O1:P1"/>
    <mergeCell ref="Y1:Z1"/>
    <mergeCell ref="C1:D1"/>
    <mergeCell ref="E1:F1"/>
    <mergeCell ref="G1:H1"/>
    <mergeCell ref="I1:J1"/>
    <mergeCell ref="AC1:AD1"/>
    <mergeCell ref="AE1:AF1"/>
    <mergeCell ref="Q1:R1"/>
    <mergeCell ref="S1:T1"/>
    <mergeCell ref="U1:V1"/>
    <mergeCell ref="W1:X1"/>
    <mergeCell ref="AA1:AB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1"/>
  <headerFooter alignWithMargins="0">
    <oddHeader>&amp;L&amp;"Arial CE,Tučné"&amp;12Výsledková listina XX.ročníku dětské soutěže&amp;C&amp;"Arial CE,Tučné"&amp;12"O putovní pohár starosty SDH"
kategorie mladší&amp;R&amp;"Arial CE,Tučné"&amp;12Úněšov  20.3.2010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AL108"/>
  <sheetViews>
    <sheetView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U45" sqref="U45"/>
    </sheetView>
  </sheetViews>
  <sheetFormatPr defaultColWidth="9.00390625" defaultRowHeight="12.75"/>
  <cols>
    <col min="1" max="1" width="4.125" style="0" bestFit="1" customWidth="1"/>
    <col min="2" max="2" width="10.75390625" style="0" customWidth="1"/>
    <col min="3" max="3" width="8.25390625" style="0" bestFit="1" customWidth="1"/>
    <col min="4" max="5" width="3.75390625" style="0" bestFit="1" customWidth="1"/>
    <col min="6" max="6" width="4.375" style="0" bestFit="1" customWidth="1"/>
    <col min="7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8.25390625" style="0" bestFit="1" customWidth="1"/>
    <col min="20" max="20" width="4.375" style="0" bestFit="1" customWidth="1"/>
    <col min="21" max="21" width="8.25390625" style="0" bestFit="1" customWidth="1"/>
    <col min="22" max="22" width="5.125" style="1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29" max="29" width="8.25390625" style="0" bestFit="1" customWidth="1"/>
    <col min="30" max="30" width="4.375" style="0" bestFit="1" customWidth="1"/>
  </cols>
  <sheetData>
    <row r="1" spans="1:38" ht="30" customHeight="1">
      <c r="A1" s="7"/>
      <c r="B1" s="7"/>
      <c r="C1" s="82" t="s">
        <v>24</v>
      </c>
      <c r="D1" s="82"/>
      <c r="E1" s="82" t="s">
        <v>5</v>
      </c>
      <c r="F1" s="82"/>
      <c r="G1" s="82" t="s">
        <v>23</v>
      </c>
      <c r="H1" s="82"/>
      <c r="I1" s="82" t="s">
        <v>8</v>
      </c>
      <c r="J1" s="82"/>
      <c r="K1" s="82" t="s">
        <v>9</v>
      </c>
      <c r="L1" s="82"/>
      <c r="M1" s="82" t="s">
        <v>21</v>
      </c>
      <c r="N1" s="82"/>
      <c r="O1" s="82" t="s">
        <v>10</v>
      </c>
      <c r="P1" s="82"/>
      <c r="Q1" s="82" t="s">
        <v>22</v>
      </c>
      <c r="R1" s="82"/>
      <c r="S1" s="82" t="s">
        <v>12</v>
      </c>
      <c r="T1" s="82"/>
      <c r="U1" s="82" t="s">
        <v>13</v>
      </c>
      <c r="V1" s="82"/>
      <c r="W1" s="82" t="s">
        <v>14</v>
      </c>
      <c r="X1" s="82"/>
      <c r="Y1" s="82" t="s">
        <v>15</v>
      </c>
      <c r="Z1" s="82"/>
      <c r="AA1" s="83" t="s">
        <v>36</v>
      </c>
      <c r="AB1" s="84"/>
      <c r="AC1" s="82" t="s">
        <v>25</v>
      </c>
      <c r="AD1" s="82"/>
      <c r="AE1" s="82" t="s">
        <v>18</v>
      </c>
      <c r="AF1" s="82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2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3">
        <v>10</v>
      </c>
      <c r="B3" s="40" t="str">
        <f>prezentace!G4</f>
        <v>Manětín "C"</v>
      </c>
      <c r="C3" s="35">
        <f>'starší '!D3</f>
        <v>0.0008846064814814814</v>
      </c>
      <c r="D3" s="39">
        <f>'starší '!F3</f>
        <v>13</v>
      </c>
      <c r="E3" s="37">
        <f>'starší '!G3</f>
        <v>135</v>
      </c>
      <c r="F3" s="36">
        <f>'starší '!I3</f>
        <v>8</v>
      </c>
      <c r="G3" s="37">
        <f>'starší '!J3</f>
        <v>5</v>
      </c>
      <c r="H3" s="36">
        <f>'starší '!L3</f>
        <v>21</v>
      </c>
      <c r="I3" s="35">
        <f>'starší '!M3</f>
        <v>0.0009623842592592592</v>
      </c>
      <c r="J3" s="36">
        <f>'starší '!O3</f>
        <v>13</v>
      </c>
      <c r="K3" s="35">
        <f>'starší '!P3</f>
        <v>0.0008101851851851852</v>
      </c>
      <c r="L3" s="36">
        <f>'starší '!R3</f>
        <v>11</v>
      </c>
      <c r="M3" s="35">
        <f>'starší '!S3</f>
        <v>0.00010023148148148148</v>
      </c>
      <c r="N3" s="36">
        <f>'starší '!U3</f>
        <v>12</v>
      </c>
      <c r="O3" s="37">
        <f>'starší '!V3</f>
        <v>130</v>
      </c>
      <c r="P3" s="36">
        <f>'starší '!X3</f>
        <v>26</v>
      </c>
      <c r="Q3" s="37">
        <f>'starší '!Y3</f>
        <v>20</v>
      </c>
      <c r="R3" s="36">
        <f>'starší '!AA3</f>
        <v>27</v>
      </c>
      <c r="S3" s="49">
        <f>'starší '!AB3</f>
        <v>0</v>
      </c>
      <c r="T3" s="36">
        <f>'starší '!AD3</f>
        <v>1</v>
      </c>
      <c r="U3" s="35">
        <f>'starší '!AE3</f>
        <v>9.699074074074075E-05</v>
      </c>
      <c r="V3" s="36">
        <f>'starší '!AG3</f>
        <v>11</v>
      </c>
      <c r="W3" s="35">
        <f>'starší '!AH3</f>
        <v>0.247164351851852</v>
      </c>
      <c r="X3" s="36">
        <f>'starší '!AJ3</f>
        <v>1</v>
      </c>
      <c r="Y3" s="37">
        <f>'starší '!AK3</f>
        <v>0</v>
      </c>
      <c r="Z3" s="36">
        <f>'starší '!AM3</f>
        <v>1</v>
      </c>
      <c r="AA3" s="35">
        <f>'starší '!AN3</f>
        <v>0.0002274305555555555</v>
      </c>
      <c r="AB3" s="36">
        <f>'starší '!AP3</f>
        <v>7</v>
      </c>
      <c r="AC3" s="35">
        <f>'starší '!AR3</f>
        <v>0.03381944444444446</v>
      </c>
      <c r="AD3" s="36">
        <f>'starší '!AS3</f>
        <v>10</v>
      </c>
      <c r="AE3" s="36">
        <f>'starší '!AT3</f>
        <v>162</v>
      </c>
      <c r="AF3" s="36">
        <f>'starší '!AU3</f>
        <v>17</v>
      </c>
      <c r="AG3" s="1"/>
    </row>
    <row r="4" spans="1:33" ht="12.75">
      <c r="A4" s="57">
        <v>11</v>
      </c>
      <c r="B4" s="58" t="str">
        <f>prezentace!G5</f>
        <v>Manětín "B"</v>
      </c>
      <c r="C4" s="59">
        <f>'starší '!D4</f>
        <v>0.0007359953703703704</v>
      </c>
      <c r="D4" s="60">
        <f>'starší '!F4</f>
        <v>7</v>
      </c>
      <c r="E4" s="61">
        <f>'starší '!G4</f>
        <v>170</v>
      </c>
      <c r="F4" s="57">
        <f>'starší '!I4</f>
        <v>15</v>
      </c>
      <c r="G4" s="61">
        <f>'starší '!J4</f>
        <v>0</v>
      </c>
      <c r="H4" s="57">
        <f>'starší '!L4</f>
        <v>1</v>
      </c>
      <c r="I4" s="59">
        <f>'starší '!M4</f>
        <v>0.000764699074074074</v>
      </c>
      <c r="J4" s="57">
        <f>'starší '!O4</f>
        <v>8</v>
      </c>
      <c r="K4" s="59">
        <f>'starší '!P4</f>
        <v>0.0010416666666666667</v>
      </c>
      <c r="L4" s="57">
        <f>'starší '!R4</f>
        <v>24</v>
      </c>
      <c r="M4" s="59">
        <f>'starší '!S4</f>
        <v>0.00011180555555555557</v>
      </c>
      <c r="N4" s="57">
        <f>'starší '!U4</f>
        <v>18</v>
      </c>
      <c r="O4" s="61">
        <f>'starší '!V4</f>
        <v>90</v>
      </c>
      <c r="P4" s="57">
        <f>'starší '!X4</f>
        <v>15</v>
      </c>
      <c r="Q4" s="61">
        <f>'starší '!Y4</f>
        <v>0</v>
      </c>
      <c r="R4" s="57">
        <f>'starší '!AA4</f>
        <v>1</v>
      </c>
      <c r="S4" s="62">
        <f>'starší '!AB4</f>
        <v>0</v>
      </c>
      <c r="T4" s="57">
        <f>'starší '!AD4</f>
        <v>1</v>
      </c>
      <c r="U4" s="59">
        <f>'starší '!AE4</f>
        <v>8.379629629629629E-05</v>
      </c>
      <c r="V4" s="57">
        <f>'starší '!AG4</f>
        <v>3</v>
      </c>
      <c r="W4" s="59">
        <f>'starší '!AH4</f>
        <v>0.247164351851852</v>
      </c>
      <c r="X4" s="57">
        <f>'starší '!AJ4</f>
        <v>1</v>
      </c>
      <c r="Y4" s="61">
        <f>'starší '!AK4</f>
        <v>0</v>
      </c>
      <c r="Z4" s="57">
        <f>'starší '!AM4</f>
        <v>1</v>
      </c>
      <c r="AA4" s="59">
        <f>'starší '!AN4</f>
        <v>0.0003916666666666667</v>
      </c>
      <c r="AB4" s="57">
        <f>'starší '!AP4</f>
        <v>21</v>
      </c>
      <c r="AC4" s="59">
        <f>'starší '!AR4</f>
        <v>0.03392511574074074</v>
      </c>
      <c r="AD4" s="57">
        <f>'starší '!AS4</f>
        <v>11</v>
      </c>
      <c r="AE4" s="57">
        <f>'starší '!AT4</f>
        <v>127</v>
      </c>
      <c r="AF4" s="57">
        <f>'starší '!AU4</f>
        <v>9</v>
      </c>
      <c r="AG4" s="1"/>
    </row>
    <row r="5" spans="1:33" ht="12.75">
      <c r="A5" s="3">
        <v>4</v>
      </c>
      <c r="B5" s="40" t="str">
        <f>prezentace!G6</f>
        <v>Bučí</v>
      </c>
      <c r="C5" s="35">
        <f>'starší '!D5</f>
        <v>0.0010430555555555555</v>
      </c>
      <c r="D5" s="39">
        <f>'starší '!F5</f>
        <v>16</v>
      </c>
      <c r="E5" s="37">
        <f>'starší '!G5</f>
        <v>190</v>
      </c>
      <c r="F5" s="36">
        <f>'starší '!I5</f>
        <v>21</v>
      </c>
      <c r="G5" s="37">
        <f>'starší '!J5</f>
        <v>0</v>
      </c>
      <c r="H5" s="36">
        <f>'starší '!L5</f>
        <v>1</v>
      </c>
      <c r="I5" s="35">
        <f>'starší '!M5</f>
        <v>0.0012274305555555556</v>
      </c>
      <c r="J5" s="36">
        <f>'starší '!O5</f>
        <v>16</v>
      </c>
      <c r="K5" s="35">
        <f>'starší '!P5</f>
        <v>0.000798611111111111</v>
      </c>
      <c r="L5" s="36">
        <f>'starší '!R5</f>
        <v>9</v>
      </c>
      <c r="M5" s="35">
        <f>'starší '!S5</f>
        <v>0.00010844907407407407</v>
      </c>
      <c r="N5" s="36">
        <f>'starší '!U5</f>
        <v>17</v>
      </c>
      <c r="O5" s="37">
        <f>'starší '!V5</f>
        <v>120</v>
      </c>
      <c r="P5" s="36">
        <f>'starší '!X5</f>
        <v>23</v>
      </c>
      <c r="Q5" s="37">
        <f>'starší '!Y5</f>
        <v>0</v>
      </c>
      <c r="R5" s="36">
        <f>'starší '!AA5</f>
        <v>1</v>
      </c>
      <c r="S5" s="49">
        <f>'starší '!AB5</f>
        <v>0</v>
      </c>
      <c r="T5" s="36">
        <f>'starší '!AD5</f>
        <v>1</v>
      </c>
      <c r="U5" s="35">
        <f>'starší '!AE5</f>
        <v>9.421296296296298E-05</v>
      </c>
      <c r="V5" s="36">
        <f>'starší '!AG5</f>
        <v>9</v>
      </c>
      <c r="W5" s="35">
        <f>'starší '!AH5</f>
        <v>0.247164351851852</v>
      </c>
      <c r="X5" s="36">
        <f>'starší '!AJ5</f>
        <v>1</v>
      </c>
      <c r="Y5" s="37">
        <f>'starší '!AK5</f>
        <v>15</v>
      </c>
      <c r="Z5" s="36">
        <f>'starší '!AM5</f>
        <v>29</v>
      </c>
      <c r="AA5" s="35">
        <f>'starší '!AN5</f>
        <v>0.00024571759259259257</v>
      </c>
      <c r="AB5" s="36">
        <f>'starší '!AP5</f>
        <v>10</v>
      </c>
      <c r="AC5" s="35">
        <f>'starší '!AR5</f>
        <v>0.03436458333333334</v>
      </c>
      <c r="AD5" s="36">
        <f>'starší '!AS5</f>
        <v>13</v>
      </c>
      <c r="AE5" s="36">
        <f>'starší '!AT5</f>
        <v>167</v>
      </c>
      <c r="AF5" s="36">
        <f>'starší '!AU5</f>
        <v>18</v>
      </c>
      <c r="AG5" s="1"/>
    </row>
    <row r="6" spans="1:33" ht="12.75">
      <c r="A6" s="57">
        <v>6</v>
      </c>
      <c r="B6" s="58" t="str">
        <f>prezentace!G7</f>
        <v>H.Hradiště"B"</v>
      </c>
      <c r="C6" s="59">
        <f>'starší '!D6</f>
        <v>0.0008646990740740742</v>
      </c>
      <c r="D6" s="60">
        <f>'starší '!F6</f>
        <v>12</v>
      </c>
      <c r="E6" s="61">
        <f>'starší '!G6</f>
        <v>130</v>
      </c>
      <c r="F6" s="57">
        <f>'starší '!I6</f>
        <v>5</v>
      </c>
      <c r="G6" s="61">
        <f>'starší '!J6</f>
        <v>0</v>
      </c>
      <c r="H6" s="57">
        <f>'starší '!L6</f>
        <v>1</v>
      </c>
      <c r="I6" s="59">
        <f>'starší '!M6</f>
        <v>0.0009756944444444444</v>
      </c>
      <c r="J6" s="57">
        <f>'starší '!O6</f>
        <v>14</v>
      </c>
      <c r="K6" s="59">
        <f>'starší '!P6</f>
        <v>0.0008912037037037036</v>
      </c>
      <c r="L6" s="57">
        <f>'starší '!R6</f>
        <v>16</v>
      </c>
      <c r="M6" s="59">
        <f>'starší '!S6</f>
        <v>9.976851851851851E-05</v>
      </c>
      <c r="N6" s="57">
        <f>'starší '!U6</f>
        <v>11</v>
      </c>
      <c r="O6" s="61">
        <f>'starší '!V6</f>
        <v>80</v>
      </c>
      <c r="P6" s="57">
        <f>'starší '!X6</f>
        <v>10</v>
      </c>
      <c r="Q6" s="61">
        <f>'starší '!Y6</f>
        <v>0</v>
      </c>
      <c r="R6" s="57">
        <f>'starší '!AA6</f>
        <v>1</v>
      </c>
      <c r="S6" s="62">
        <f>'starší '!AB6</f>
        <v>0</v>
      </c>
      <c r="T6" s="57">
        <f>'starší '!AD6</f>
        <v>1</v>
      </c>
      <c r="U6" s="59">
        <f>'starší '!AE6</f>
        <v>0.0001087962962962963</v>
      </c>
      <c r="V6" s="57">
        <f>'starší '!AG6</f>
        <v>16</v>
      </c>
      <c r="W6" s="59">
        <f>'starší '!AH6</f>
        <v>0.247164351851852</v>
      </c>
      <c r="X6" s="57">
        <f>'starší '!AJ6</f>
        <v>1</v>
      </c>
      <c r="Y6" s="61">
        <f>'starší '!AK6</f>
        <v>5</v>
      </c>
      <c r="Z6" s="57">
        <f>'starší '!AM6</f>
        <v>24</v>
      </c>
      <c r="AA6" s="59">
        <f>'starší '!AN6</f>
        <v>0.00024363425925925928</v>
      </c>
      <c r="AB6" s="57">
        <f>'starší '!AP6</f>
        <v>9</v>
      </c>
      <c r="AC6" s="59">
        <f>'starší '!AR6</f>
        <v>0.029451967592592585</v>
      </c>
      <c r="AD6" s="57">
        <f>'starší '!AS6</f>
        <v>6</v>
      </c>
      <c r="AE6" s="57">
        <f>'starší '!AT6</f>
        <v>127</v>
      </c>
      <c r="AF6" s="57">
        <f>'starší '!AU6</f>
        <v>9</v>
      </c>
      <c r="AG6" s="1"/>
    </row>
    <row r="7" spans="1:33" ht="12.75">
      <c r="A7" s="3">
        <v>3</v>
      </c>
      <c r="B7" s="40" t="str">
        <f>prezentace!G8</f>
        <v>H.Hradiště "A"</v>
      </c>
      <c r="C7" s="35">
        <f>'starší '!D7</f>
        <v>0.0006995370370370371</v>
      </c>
      <c r="D7" s="39">
        <f>'starší '!F7</f>
        <v>4</v>
      </c>
      <c r="E7" s="37">
        <f>'starší '!G7</f>
        <v>95</v>
      </c>
      <c r="F7" s="36">
        <f>'starší '!I7</f>
        <v>1</v>
      </c>
      <c r="G7" s="37">
        <f>'starší '!J7</f>
        <v>0</v>
      </c>
      <c r="H7" s="36">
        <f>'starší '!L7</f>
        <v>1</v>
      </c>
      <c r="I7" s="35">
        <f>'starší '!M7</f>
        <v>0.0008427083333333333</v>
      </c>
      <c r="J7" s="36">
        <f>'starší '!O7</f>
        <v>9</v>
      </c>
      <c r="K7" s="35">
        <f>'starší '!P7</f>
        <v>0.0007291666666666667</v>
      </c>
      <c r="L7" s="36">
        <f>'starší '!R7</f>
        <v>3</v>
      </c>
      <c r="M7" s="35">
        <f>'starší '!S7</f>
        <v>0.00014826388888888889</v>
      </c>
      <c r="N7" s="36">
        <f>'starší '!U7</f>
        <v>25</v>
      </c>
      <c r="O7" s="37">
        <f>'starší '!V7</f>
        <v>100</v>
      </c>
      <c r="P7" s="36">
        <f>'starší '!X7</f>
        <v>19</v>
      </c>
      <c r="Q7" s="37">
        <f>'starší '!Y7</f>
        <v>0</v>
      </c>
      <c r="R7" s="36">
        <f>'starší '!AA7</f>
        <v>1</v>
      </c>
      <c r="S7" s="49">
        <f>'starší '!AB7</f>
        <v>0</v>
      </c>
      <c r="T7" s="36">
        <f>'starší '!AD7</f>
        <v>1</v>
      </c>
      <c r="U7" s="35">
        <f>'starší '!AE7</f>
        <v>9.374999999999999E-05</v>
      </c>
      <c r="V7" s="36">
        <f>'starší '!AG7</f>
        <v>8</v>
      </c>
      <c r="W7" s="35">
        <f>'starší '!AH7</f>
        <v>0.247164351851852</v>
      </c>
      <c r="X7" s="36">
        <f>'starší '!AJ7</f>
        <v>1</v>
      </c>
      <c r="Y7" s="37">
        <f>'starší '!AK7</f>
        <v>0</v>
      </c>
      <c r="Z7" s="36">
        <f>'starší '!AM7</f>
        <v>1</v>
      </c>
      <c r="AA7" s="35">
        <f>'starší '!AN7</f>
        <v>0.00042604166666666675</v>
      </c>
      <c r="AB7" s="36">
        <f>'starší '!AP7</f>
        <v>23</v>
      </c>
      <c r="AC7" s="35">
        <f>'starší '!AR7</f>
        <v>0.025868055555555554</v>
      </c>
      <c r="AD7" s="36">
        <f>'starší '!AS7</f>
        <v>2</v>
      </c>
      <c r="AE7" s="36">
        <f>'starší '!AT7</f>
        <v>99</v>
      </c>
      <c r="AF7" s="36">
        <f>'starší '!AU7</f>
        <v>5</v>
      </c>
      <c r="AG7" s="1"/>
    </row>
    <row r="8" spans="1:33" ht="12.75">
      <c r="A8" s="57">
        <v>7</v>
      </c>
      <c r="B8" s="58" t="str">
        <f>prezentace!G9</f>
        <v>Kaznějov</v>
      </c>
      <c r="C8" s="59">
        <f>'starší '!D8</f>
        <v>0.001311111111111111</v>
      </c>
      <c r="D8" s="60">
        <f>'starší '!F8</f>
        <v>26</v>
      </c>
      <c r="E8" s="61">
        <f>'starší '!G8</f>
        <v>225</v>
      </c>
      <c r="F8" s="57">
        <f>'starší '!I8</f>
        <v>29</v>
      </c>
      <c r="G8" s="61">
        <f>'starší '!J8</f>
        <v>0</v>
      </c>
      <c r="H8" s="57">
        <f>'starší '!L8</f>
        <v>1</v>
      </c>
      <c r="I8" s="59">
        <f>'starší '!M8</f>
        <v>0.247164351851852</v>
      </c>
      <c r="J8" s="57">
        <f>'starší '!O8</f>
        <v>28</v>
      </c>
      <c r="K8" s="59">
        <f>'starší '!P8</f>
        <v>0.0009953703703703704</v>
      </c>
      <c r="L8" s="57">
        <f>'starší '!R8</f>
        <v>23</v>
      </c>
      <c r="M8" s="59">
        <f>'starší '!S8</f>
        <v>0.0001587962962962963</v>
      </c>
      <c r="N8" s="57">
        <f>'starší '!U8</f>
        <v>27</v>
      </c>
      <c r="O8" s="61">
        <f>'starší '!V8</f>
        <v>130</v>
      </c>
      <c r="P8" s="57">
        <f>'starší '!X8</f>
        <v>26</v>
      </c>
      <c r="Q8" s="61">
        <f>'starší '!Y8</f>
        <v>10</v>
      </c>
      <c r="R8" s="57">
        <f>'starší '!AA8</f>
        <v>26</v>
      </c>
      <c r="S8" s="62">
        <f>'starší '!AB8</f>
        <v>0</v>
      </c>
      <c r="T8" s="57">
        <f>'starší '!AD8</f>
        <v>1</v>
      </c>
      <c r="U8" s="59">
        <f>'starší '!AE8</f>
        <v>0.0001315972222222222</v>
      </c>
      <c r="V8" s="57">
        <f>'starší '!AG8</f>
        <v>26</v>
      </c>
      <c r="W8" s="59">
        <f>'starší '!AH8</f>
        <v>0.247164351851852</v>
      </c>
      <c r="X8" s="57">
        <f>'starší '!AJ8</f>
        <v>1</v>
      </c>
      <c r="Y8" s="61">
        <f>'starší '!AK8</f>
        <v>5</v>
      </c>
      <c r="Z8" s="57">
        <f>'starší '!AM8</f>
        <v>24</v>
      </c>
      <c r="AA8" s="59">
        <f>'starší '!AN8</f>
        <v>0.0004556712962962963</v>
      </c>
      <c r="AB8" s="57">
        <f>'starší '!AP8</f>
        <v>25</v>
      </c>
      <c r="AC8" s="59">
        <f>'starší '!AR8</f>
        <v>0.040467245370370386</v>
      </c>
      <c r="AD8" s="57">
        <f>'starší '!AS8</f>
        <v>25</v>
      </c>
      <c r="AE8" s="57">
        <f>'starší '!AT8</f>
        <v>288</v>
      </c>
      <c r="AF8" s="57">
        <f>'starší '!AU8</f>
        <v>29</v>
      </c>
      <c r="AG8" s="1"/>
    </row>
    <row r="9" spans="1:33" ht="12.75">
      <c r="A9" s="3">
        <v>16</v>
      </c>
      <c r="B9" s="40" t="str">
        <f>prezentace!G10</f>
        <v>Kožlany</v>
      </c>
      <c r="C9" s="35">
        <f>'starší '!D9</f>
        <v>0.0007923611111111112</v>
      </c>
      <c r="D9" s="39">
        <f>'starší '!F9</f>
        <v>10</v>
      </c>
      <c r="E9" s="37">
        <f>'starší '!G9</f>
        <v>185</v>
      </c>
      <c r="F9" s="36">
        <f>'starší '!I9</f>
        <v>19</v>
      </c>
      <c r="G9" s="37">
        <f>'starší '!J9</f>
        <v>5</v>
      </c>
      <c r="H9" s="36">
        <f>'starší '!L9</f>
        <v>21</v>
      </c>
      <c r="I9" s="35">
        <f>'starší '!M9</f>
        <v>0.0006747685185185184</v>
      </c>
      <c r="J9" s="36">
        <f>'starší '!O9</f>
        <v>7</v>
      </c>
      <c r="K9" s="35">
        <f>'starší '!P9</f>
        <v>0.247164351851852</v>
      </c>
      <c r="L9" s="36">
        <f>'starší '!R9</f>
        <v>27</v>
      </c>
      <c r="M9" s="35">
        <f>'starší '!S9</f>
        <v>7.30324074074074E-05</v>
      </c>
      <c r="N9" s="36">
        <f>'starší '!U9</f>
        <v>1</v>
      </c>
      <c r="O9" s="37">
        <f>'starší '!V9</f>
        <v>120</v>
      </c>
      <c r="P9" s="36">
        <f>'starší '!X9</f>
        <v>23</v>
      </c>
      <c r="Q9" s="37">
        <f>'starší '!Y9</f>
        <v>0</v>
      </c>
      <c r="R9" s="36">
        <f>'starší '!AA9</f>
        <v>1</v>
      </c>
      <c r="S9" s="49">
        <f>'starší '!AB9</f>
        <v>0</v>
      </c>
      <c r="T9" s="36">
        <f>'starší '!AD9</f>
        <v>1</v>
      </c>
      <c r="U9" s="35">
        <f>'starší '!AE9</f>
        <v>9.62962962962963E-05</v>
      </c>
      <c r="V9" s="36">
        <f>'starší '!AG9</f>
        <v>10</v>
      </c>
      <c r="W9" s="35">
        <f>'starší '!AH9</f>
        <v>0.247164351851852</v>
      </c>
      <c r="X9" s="36">
        <f>'starší '!AJ9</f>
        <v>1</v>
      </c>
      <c r="Y9" s="37">
        <f>'starší '!AK9</f>
        <v>0</v>
      </c>
      <c r="Z9" s="36">
        <f>'starší '!AM9</f>
        <v>1</v>
      </c>
      <c r="AA9" s="35">
        <f>'starší '!AN9</f>
        <v>0.00022268518518518517</v>
      </c>
      <c r="AB9" s="36">
        <f>'starší '!AP9</f>
        <v>5</v>
      </c>
      <c r="AC9" s="35">
        <f>'starší '!AR9</f>
        <v>0.03414328703703704</v>
      </c>
      <c r="AD9" s="36">
        <f>'starší '!AS9</f>
        <v>12</v>
      </c>
      <c r="AE9" s="36">
        <f>'starší '!AT9</f>
        <v>139</v>
      </c>
      <c r="AF9" s="36">
        <f>'starší '!AU9</f>
        <v>14</v>
      </c>
      <c r="AG9" s="1"/>
    </row>
    <row r="10" spans="1:33" ht="12.75">
      <c r="A10" s="57">
        <v>8</v>
      </c>
      <c r="B10" s="58" t="str">
        <f>prezentace!G11</f>
        <v>Manětín A</v>
      </c>
      <c r="C10" s="59">
        <f>'starší '!D10</f>
        <v>0.0006875000000000001</v>
      </c>
      <c r="D10" s="60">
        <f>'starší '!F10</f>
        <v>1</v>
      </c>
      <c r="E10" s="61">
        <f>'starší '!G10</f>
        <v>115</v>
      </c>
      <c r="F10" s="57">
        <f>'starší '!I10</f>
        <v>3</v>
      </c>
      <c r="G10" s="61">
        <f>'starší '!J10</f>
        <v>0</v>
      </c>
      <c r="H10" s="57">
        <f>'starší '!L10</f>
        <v>1</v>
      </c>
      <c r="I10" s="59">
        <f>'starší '!M10</f>
        <v>0.0005347222222222222</v>
      </c>
      <c r="J10" s="57">
        <f>'starší '!O10</f>
        <v>1</v>
      </c>
      <c r="K10" s="59">
        <f>'starší '!P10</f>
        <v>0.0006828703703703703</v>
      </c>
      <c r="L10" s="57">
        <f>'starší '!R10</f>
        <v>1</v>
      </c>
      <c r="M10" s="59">
        <f>'starší '!S10</f>
        <v>8.240740740740741E-05</v>
      </c>
      <c r="N10" s="57">
        <f>'starší '!U10</f>
        <v>7</v>
      </c>
      <c r="O10" s="61">
        <f>'starší '!V10</f>
        <v>70</v>
      </c>
      <c r="P10" s="57">
        <f>'starší '!X10</f>
        <v>7</v>
      </c>
      <c r="Q10" s="61">
        <f>'starší '!Y10</f>
        <v>0</v>
      </c>
      <c r="R10" s="57">
        <f>'starší '!AA10</f>
        <v>1</v>
      </c>
      <c r="S10" s="62">
        <f>'starší '!AB10</f>
        <v>0</v>
      </c>
      <c r="T10" s="57">
        <f>'starší '!AD10</f>
        <v>1</v>
      </c>
      <c r="U10" s="59">
        <f>'starší '!AE10</f>
        <v>8.229166666666667E-05</v>
      </c>
      <c r="V10" s="57">
        <f>'starší '!AG10</f>
        <v>2</v>
      </c>
      <c r="W10" s="59">
        <f>'starší '!AH10</f>
        <v>0.247164351851852</v>
      </c>
      <c r="X10" s="57">
        <f>'starší '!AJ10</f>
        <v>1</v>
      </c>
      <c r="Y10" s="61">
        <f>'starší '!AK10</f>
        <v>5</v>
      </c>
      <c r="Z10" s="57">
        <f>'starší '!AM10</f>
        <v>24</v>
      </c>
      <c r="AA10" s="59">
        <f>'starší '!AN10</f>
        <v>0.0001761574074074074</v>
      </c>
      <c r="AB10" s="57">
        <f>'starší '!AP10</f>
        <v>4</v>
      </c>
      <c r="AC10" s="59">
        <f>'starší '!AR10</f>
        <v>0.026051851851851854</v>
      </c>
      <c r="AD10" s="57">
        <f>'starší '!AS10</f>
        <v>3</v>
      </c>
      <c r="AE10" s="57">
        <f>'starší '!AT10</f>
        <v>57</v>
      </c>
      <c r="AF10" s="64">
        <f>'starší '!AU10</f>
        <v>2</v>
      </c>
      <c r="AG10" s="1"/>
    </row>
    <row r="11" spans="1:33" ht="12.75">
      <c r="A11" s="3">
        <v>14</v>
      </c>
      <c r="B11" s="40" t="str">
        <f>prezentace!G12</f>
        <v>Ledce</v>
      </c>
      <c r="C11" s="35">
        <f>'starší '!D11</f>
        <v>0.0007895833333333334</v>
      </c>
      <c r="D11" s="39">
        <f>'starší '!F11</f>
        <v>9</v>
      </c>
      <c r="E11" s="37">
        <f>'starší '!G11</f>
        <v>215</v>
      </c>
      <c r="F11" s="36">
        <f>'starší '!I11</f>
        <v>27</v>
      </c>
      <c r="G11" s="37">
        <f>'starší '!J11</f>
        <v>5</v>
      </c>
      <c r="H11" s="36">
        <f>'starší '!L11</f>
        <v>21</v>
      </c>
      <c r="I11" s="35">
        <f>'starší '!M11</f>
        <v>0.0014108796296296298</v>
      </c>
      <c r="J11" s="36">
        <f>'starší '!O11</f>
        <v>22</v>
      </c>
      <c r="K11" s="35">
        <f>'starší '!P11</f>
        <v>0.000798611111111111</v>
      </c>
      <c r="L11" s="36">
        <f>'starší '!R11</f>
        <v>9</v>
      </c>
      <c r="M11" s="35">
        <f>'starší '!S11</f>
        <v>9.583333333333331E-05</v>
      </c>
      <c r="N11" s="36">
        <f>'starší '!U11</f>
        <v>10</v>
      </c>
      <c r="O11" s="37">
        <f>'starší '!V11</f>
        <v>50</v>
      </c>
      <c r="P11" s="36">
        <f>'starší '!X11</f>
        <v>3</v>
      </c>
      <c r="Q11" s="37">
        <f>'starší '!Y11</f>
        <v>0</v>
      </c>
      <c r="R11" s="36">
        <f>'starší '!AA11</f>
        <v>1</v>
      </c>
      <c r="S11" s="49">
        <f>'starší '!AB11</f>
        <v>0</v>
      </c>
      <c r="T11" s="36">
        <f>'starší '!AD11</f>
        <v>1</v>
      </c>
      <c r="U11" s="35">
        <f>'starší '!AE11</f>
        <v>0.00010150462962962963</v>
      </c>
      <c r="V11" s="36">
        <f>'starší '!AG11</f>
        <v>12</v>
      </c>
      <c r="W11" s="35">
        <f>'starší '!AH11</f>
        <v>0.247164351851852</v>
      </c>
      <c r="X11" s="36">
        <f>'starší '!AJ11</f>
        <v>1</v>
      </c>
      <c r="Y11" s="37">
        <f>'starší '!AK11</f>
        <v>0</v>
      </c>
      <c r="Z11" s="36">
        <f>'starší '!AM11</f>
        <v>1</v>
      </c>
      <c r="AA11" s="35">
        <f>'starší '!AN11</f>
        <v>0.00027106481481481486</v>
      </c>
      <c r="AB11" s="36">
        <f>'starší '!AP11</f>
        <v>13</v>
      </c>
      <c r="AC11" s="35">
        <f>'starší '!AR11</f>
        <v>0.03934027777777776</v>
      </c>
      <c r="AD11" s="36">
        <f>'starší '!AS11</f>
        <v>23</v>
      </c>
      <c r="AE11" s="36">
        <f>'starší '!AT11</f>
        <v>153</v>
      </c>
      <c r="AF11" s="36">
        <f>'starší '!AU11</f>
        <v>15</v>
      </c>
      <c r="AG11" s="1"/>
    </row>
    <row r="12" spans="1:33" ht="12.75">
      <c r="A12" s="57">
        <v>13</v>
      </c>
      <c r="B12" s="58" t="str">
        <f>prezentace!G13</f>
        <v>Nýřany</v>
      </c>
      <c r="C12" s="59">
        <f>'starší '!D12</f>
        <v>0.0010179398148148148</v>
      </c>
      <c r="D12" s="60">
        <f>'starší '!F12</f>
        <v>15</v>
      </c>
      <c r="E12" s="61">
        <f>'starší '!G12</f>
        <v>160</v>
      </c>
      <c r="F12" s="57">
        <f>'starší '!I12</f>
        <v>13</v>
      </c>
      <c r="G12" s="61">
        <f>'starší '!J12</f>
        <v>0</v>
      </c>
      <c r="H12" s="57">
        <f>'starší '!L12</f>
        <v>1</v>
      </c>
      <c r="I12" s="59">
        <f>'starší '!M12</f>
        <v>0.0014444444444444444</v>
      </c>
      <c r="J12" s="57">
        <f>'starší '!O12</f>
        <v>23</v>
      </c>
      <c r="K12" s="59">
        <f>'starší '!P12</f>
        <v>0.0007638888888888889</v>
      </c>
      <c r="L12" s="57">
        <f>'starší '!R12</f>
        <v>7</v>
      </c>
      <c r="M12" s="59">
        <f>'starší '!S12</f>
        <v>0.00010706018518518519</v>
      </c>
      <c r="N12" s="57">
        <f>'starší '!U12</f>
        <v>15</v>
      </c>
      <c r="O12" s="61">
        <f>'starší '!V12</f>
        <v>80</v>
      </c>
      <c r="P12" s="57">
        <f>'starší '!X12</f>
        <v>10</v>
      </c>
      <c r="Q12" s="61">
        <f>'starší '!Y12</f>
        <v>0</v>
      </c>
      <c r="R12" s="57">
        <f>'starší '!AA12</f>
        <v>1</v>
      </c>
      <c r="S12" s="62">
        <f>'starší '!AB12</f>
        <v>0</v>
      </c>
      <c r="T12" s="57">
        <f>'starší '!AD12</f>
        <v>1</v>
      </c>
      <c r="U12" s="59">
        <f>'starší '!AE12</f>
        <v>0.00010625</v>
      </c>
      <c r="V12" s="57">
        <f>'starší '!AG12</f>
        <v>14</v>
      </c>
      <c r="W12" s="59">
        <f>'starší '!AH12</f>
        <v>0.247164351851852</v>
      </c>
      <c r="X12" s="57">
        <f>'starší '!AJ12</f>
        <v>1</v>
      </c>
      <c r="Y12" s="61">
        <f>'starší '!AK12</f>
        <v>0</v>
      </c>
      <c r="Z12" s="57">
        <f>'starší '!AM12</f>
        <v>1</v>
      </c>
      <c r="AA12" s="59">
        <f>'starší '!AN12</f>
        <v>0.0002596064814814815</v>
      </c>
      <c r="AB12" s="57">
        <f>'starší '!AP12</f>
        <v>11</v>
      </c>
      <c r="AC12" s="59">
        <f>'starší '!AR12</f>
        <v>0.038529513888888894</v>
      </c>
      <c r="AD12" s="57">
        <f>'starší '!AS12</f>
        <v>20</v>
      </c>
      <c r="AE12" s="57">
        <f>'starší '!AT12</f>
        <v>133</v>
      </c>
      <c r="AF12" s="57">
        <f>'starší '!AU12</f>
        <v>12</v>
      </c>
      <c r="AG12" s="1"/>
    </row>
    <row r="13" spans="1:33" ht="12.75">
      <c r="A13" s="3">
        <v>2</v>
      </c>
      <c r="B13" s="40" t="str">
        <f>prezentace!G14</f>
        <v>Zbůch A</v>
      </c>
      <c r="C13" s="35">
        <f>'starší '!D13</f>
        <v>0.001153240740740741</v>
      </c>
      <c r="D13" s="39">
        <f>'starší '!F13</f>
        <v>22</v>
      </c>
      <c r="E13" s="37">
        <f>'starší '!G13</f>
        <v>145</v>
      </c>
      <c r="F13" s="36">
        <f>'starší '!I13</f>
        <v>11</v>
      </c>
      <c r="G13" s="37">
        <f>'starší '!J13</f>
        <v>0</v>
      </c>
      <c r="H13" s="36">
        <f>'starší '!L13</f>
        <v>1</v>
      </c>
      <c r="I13" s="35">
        <f>'starší '!M13</f>
        <v>0.001504976851851852</v>
      </c>
      <c r="J13" s="36">
        <f>'starší '!O13</f>
        <v>24</v>
      </c>
      <c r="K13" s="35">
        <f>'starší '!P13</f>
        <v>0.0009259259259259259</v>
      </c>
      <c r="L13" s="36">
        <f>'starší '!R13</f>
        <v>18</v>
      </c>
      <c r="M13" s="35">
        <f>'starší '!S13</f>
        <v>0.00010775462962962963</v>
      </c>
      <c r="N13" s="36">
        <f>'starší '!U13</f>
        <v>16</v>
      </c>
      <c r="O13" s="37">
        <f>'starší '!V13</f>
        <v>90</v>
      </c>
      <c r="P13" s="36">
        <f>'starší '!X13</f>
        <v>15</v>
      </c>
      <c r="Q13" s="37">
        <f>'starší '!Y13</f>
        <v>0</v>
      </c>
      <c r="R13" s="36">
        <f>'starší '!AA13</f>
        <v>1</v>
      </c>
      <c r="S13" s="49">
        <f>'starší '!AB13</f>
        <v>0</v>
      </c>
      <c r="T13" s="36">
        <f>'starší '!AD13</f>
        <v>1</v>
      </c>
      <c r="U13" s="35">
        <f>'starší '!AE13</f>
        <v>0.00012395833333333334</v>
      </c>
      <c r="V13" s="36">
        <f>'starší '!AG13</f>
        <v>23</v>
      </c>
      <c r="W13" s="35">
        <f>'starší '!AH13</f>
        <v>0.247164351851852</v>
      </c>
      <c r="X13" s="36">
        <f>'starší '!AJ13</f>
        <v>1</v>
      </c>
      <c r="Y13" s="37">
        <f>'starší '!AK13</f>
        <v>0</v>
      </c>
      <c r="Z13" s="36">
        <f>'starší '!AM13</f>
        <v>1</v>
      </c>
      <c r="AA13" s="35">
        <f>'starší '!AN13</f>
        <v>0.00035949074074074073</v>
      </c>
      <c r="AB13" s="36">
        <f>'starší '!AP13</f>
        <v>18</v>
      </c>
      <c r="AC13" s="35">
        <f>'starší '!AR13</f>
        <v>0.038204745370370385</v>
      </c>
      <c r="AD13" s="36">
        <f>'starší '!AS13</f>
        <v>19</v>
      </c>
      <c r="AE13" s="36">
        <f>'starší '!AT13</f>
        <v>171</v>
      </c>
      <c r="AF13" s="36">
        <f>'starší '!AU13</f>
        <v>19</v>
      </c>
      <c r="AG13" s="1"/>
    </row>
    <row r="14" spans="1:33" ht="12.75">
      <c r="A14" s="57">
        <v>12</v>
      </c>
      <c r="B14" s="58" t="str">
        <f>prezentace!G15</f>
        <v>Zbůch B</v>
      </c>
      <c r="C14" s="59">
        <f>'starší '!D14</f>
        <v>0.0011150462962962963</v>
      </c>
      <c r="D14" s="60">
        <f>'starší '!F14</f>
        <v>20</v>
      </c>
      <c r="E14" s="61">
        <f>'starší '!G14</f>
        <v>170</v>
      </c>
      <c r="F14" s="57">
        <f>'starší '!I14</f>
        <v>15</v>
      </c>
      <c r="G14" s="61">
        <f>'starší '!J14</f>
        <v>0</v>
      </c>
      <c r="H14" s="57">
        <f>'starší '!L14</f>
        <v>1</v>
      </c>
      <c r="I14" s="59">
        <f>'starší '!M14</f>
        <v>0.247164351851852</v>
      </c>
      <c r="J14" s="57">
        <f>'starší '!O14</f>
        <v>28</v>
      </c>
      <c r="K14" s="59">
        <f>'starší '!P14</f>
        <v>0.0009606481481481481</v>
      </c>
      <c r="L14" s="57">
        <f>'starší '!R14</f>
        <v>21</v>
      </c>
      <c r="M14" s="59">
        <f>'starší '!S14</f>
        <v>0.00014039351851851854</v>
      </c>
      <c r="N14" s="57">
        <f>'starší '!U14</f>
        <v>22</v>
      </c>
      <c r="O14" s="61">
        <f>'starší '!V14</f>
        <v>130</v>
      </c>
      <c r="P14" s="57">
        <f>'starší '!X14</f>
        <v>26</v>
      </c>
      <c r="Q14" s="61">
        <f>'starší '!Y14</f>
        <v>0</v>
      </c>
      <c r="R14" s="57">
        <f>'starší '!AA14</f>
        <v>1</v>
      </c>
      <c r="S14" s="62">
        <f>'starší '!AB14</f>
        <v>0</v>
      </c>
      <c r="T14" s="57">
        <f>'starší '!AD14</f>
        <v>1</v>
      </c>
      <c r="U14" s="59">
        <f>'starší '!AE14</f>
        <v>0.000134837962962963</v>
      </c>
      <c r="V14" s="57">
        <f>'starší '!AG14</f>
        <v>27</v>
      </c>
      <c r="W14" s="59">
        <f>'starší '!AH14</f>
        <v>0.247164351851852</v>
      </c>
      <c r="X14" s="57">
        <f>'starší '!AJ14</f>
        <v>1</v>
      </c>
      <c r="Y14" s="61">
        <f>'starší '!AK14</f>
        <v>5</v>
      </c>
      <c r="Z14" s="57">
        <f>'starší '!AM14</f>
        <v>24</v>
      </c>
      <c r="AA14" s="59">
        <f>'starší '!AN14</f>
        <v>0.00037615740740740735</v>
      </c>
      <c r="AB14" s="57">
        <f>'starší '!AP14</f>
        <v>19</v>
      </c>
      <c r="AC14" s="59">
        <f>'starší '!AR14</f>
        <v>0.03979166666666666</v>
      </c>
      <c r="AD14" s="57">
        <f>'starší '!AS14</f>
        <v>24</v>
      </c>
      <c r="AE14" s="57">
        <f>'starší '!AT14</f>
        <v>230</v>
      </c>
      <c r="AF14" s="57">
        <f>'starší '!AU14</f>
        <v>25</v>
      </c>
      <c r="AG14" s="1"/>
    </row>
    <row r="15" spans="1:33" ht="12.75">
      <c r="A15" s="3">
        <v>1</v>
      </c>
      <c r="B15" s="40" t="str">
        <f>prezentace!G16</f>
        <v>Tlučná</v>
      </c>
      <c r="C15" s="35">
        <f>'starší '!D15</f>
        <v>0.0009925925925925927</v>
      </c>
      <c r="D15" s="39">
        <f>'starší '!F15</f>
        <v>14</v>
      </c>
      <c r="E15" s="37">
        <f>'starší '!G15</f>
        <v>200</v>
      </c>
      <c r="F15" s="36">
        <f>'starší '!I15</f>
        <v>25</v>
      </c>
      <c r="G15" s="37">
        <f>'starší '!J15</f>
        <v>0</v>
      </c>
      <c r="H15" s="36">
        <f>'starší '!L15</f>
        <v>1</v>
      </c>
      <c r="I15" s="35">
        <f>'starší '!M15</f>
        <v>0.0012476851851851852</v>
      </c>
      <c r="J15" s="36">
        <f>'starší '!O15</f>
        <v>17</v>
      </c>
      <c r="K15" s="35">
        <f>'starší '!P15</f>
        <v>0.0009375000000000001</v>
      </c>
      <c r="L15" s="36">
        <f>'starší '!R15</f>
        <v>20</v>
      </c>
      <c r="M15" s="35">
        <f>'starší '!S15</f>
        <v>0.00014652777777777779</v>
      </c>
      <c r="N15" s="36">
        <f>'starší '!U15</f>
        <v>24</v>
      </c>
      <c r="O15" s="37">
        <f>'starší '!V15</f>
        <v>110</v>
      </c>
      <c r="P15" s="36">
        <f>'starší '!X15</f>
        <v>21</v>
      </c>
      <c r="Q15" s="37">
        <f>'starší '!Y15</f>
        <v>0</v>
      </c>
      <c r="R15" s="36">
        <f>'starší '!AA15</f>
        <v>1</v>
      </c>
      <c r="S15" s="49">
        <f>'starší '!AB15</f>
        <v>0</v>
      </c>
      <c r="T15" s="36">
        <f>'starší '!AD15</f>
        <v>1</v>
      </c>
      <c r="U15" s="35">
        <f>'starší '!AE15</f>
        <v>0.00010833333333333333</v>
      </c>
      <c r="V15" s="36">
        <f>'starší '!AG15</f>
        <v>15</v>
      </c>
      <c r="W15" s="35">
        <f>'starší '!AH15</f>
        <v>0.247164351851852</v>
      </c>
      <c r="X15" s="36">
        <f>'starší '!AJ15</f>
        <v>1</v>
      </c>
      <c r="Y15" s="37">
        <f>'starší '!AK15</f>
        <v>0</v>
      </c>
      <c r="Z15" s="36">
        <f>'starší '!AM15</f>
        <v>1</v>
      </c>
      <c r="AA15" s="35">
        <f>'starší '!AN15</f>
        <v>0.00037870370370370374</v>
      </c>
      <c r="AB15" s="36">
        <f>'starší '!AP15</f>
        <v>20</v>
      </c>
      <c r="AC15" s="35">
        <f>'starší '!AR15</f>
        <v>0.0348608796296296</v>
      </c>
      <c r="AD15" s="36">
        <f>'starší '!AS15</f>
        <v>16</v>
      </c>
      <c r="AE15" s="36">
        <f>'starší '!AT15</f>
        <v>177</v>
      </c>
      <c r="AF15" s="36">
        <f>'starší '!AU15</f>
        <v>21</v>
      </c>
      <c r="AG15" s="1"/>
    </row>
    <row r="16" spans="1:33" ht="12.75">
      <c r="A16" s="57">
        <v>9</v>
      </c>
      <c r="B16" s="58" t="str">
        <f>prezentace!G17</f>
        <v>Město Touškov A</v>
      </c>
      <c r="C16" s="59">
        <f>'starší '!D16</f>
        <v>0.247164351851852</v>
      </c>
      <c r="D16" s="60">
        <f>'starší '!F16</f>
        <v>30</v>
      </c>
      <c r="E16" s="61">
        <f>'starší '!G16</f>
        <v>999</v>
      </c>
      <c r="F16" s="57">
        <f>'starší '!I16</f>
        <v>30</v>
      </c>
      <c r="G16" s="61">
        <f>'starší '!J16</f>
        <v>999</v>
      </c>
      <c r="H16" s="57">
        <f>'starší '!L16</f>
        <v>30</v>
      </c>
      <c r="I16" s="59">
        <f>'starší '!M16</f>
        <v>0.247164351851852</v>
      </c>
      <c r="J16" s="57">
        <f>'starší '!O16</f>
        <v>28</v>
      </c>
      <c r="K16" s="59">
        <f>'starší '!P16</f>
        <v>0.247164351851852</v>
      </c>
      <c r="L16" s="57">
        <f>'starší '!R16</f>
        <v>27</v>
      </c>
      <c r="M16" s="59">
        <f>'starší '!S16</f>
        <v>0.247164351851852</v>
      </c>
      <c r="N16" s="57">
        <f>'starší '!U16</f>
        <v>30</v>
      </c>
      <c r="O16" s="61">
        <f>'starší '!V16</f>
        <v>999</v>
      </c>
      <c r="P16" s="57">
        <f>'starší '!X16</f>
        <v>30</v>
      </c>
      <c r="Q16" s="61">
        <f>'starší '!Y16</f>
        <v>999</v>
      </c>
      <c r="R16" s="57">
        <f>'starší '!AA16</f>
        <v>30</v>
      </c>
      <c r="S16" s="62">
        <f>'starší '!AB16</f>
        <v>999</v>
      </c>
      <c r="T16" s="57">
        <f>'starší '!AD16</f>
        <v>30</v>
      </c>
      <c r="U16" s="59">
        <f>'starší '!AE16</f>
        <v>0.247164351851852</v>
      </c>
      <c r="V16" s="57">
        <f>'starší '!AG16</f>
        <v>30</v>
      </c>
      <c r="W16" s="59">
        <f>'starší '!AH16</f>
        <v>0.247164351851852</v>
      </c>
      <c r="X16" s="57">
        <f>'starší '!AJ16</f>
        <v>1</v>
      </c>
      <c r="Y16" s="61">
        <f>'starší '!AK16</f>
        <v>999</v>
      </c>
      <c r="Z16" s="57">
        <f>'starší '!AM16</f>
        <v>30</v>
      </c>
      <c r="AA16" s="59">
        <f>'starší '!AN16</f>
        <v>0.247164351851852</v>
      </c>
      <c r="AB16" s="57">
        <f>'starší '!AP16</f>
        <v>30</v>
      </c>
      <c r="AC16" s="59">
        <f>'starší '!AR16</f>
        <v>0.247164351851852</v>
      </c>
      <c r="AD16" s="57">
        <f>'starší '!AS16</f>
        <v>30</v>
      </c>
      <c r="AE16" s="57">
        <f>'starší '!AT16</f>
        <v>386</v>
      </c>
      <c r="AF16" s="57">
        <f>'starší '!AU16</f>
        <v>30</v>
      </c>
      <c r="AG16" s="1"/>
    </row>
    <row r="17" spans="1:33" ht="12.75">
      <c r="A17" s="3">
        <v>17</v>
      </c>
      <c r="B17" s="40" t="str">
        <f>prezentace!G18</f>
        <v>Druzdová</v>
      </c>
      <c r="C17" s="35">
        <f>'starší '!D17</f>
        <v>0.0017513888888888891</v>
      </c>
      <c r="D17" s="39">
        <f>'starší '!F17</f>
        <v>29</v>
      </c>
      <c r="E17" s="37">
        <f>'starší '!G17</f>
        <v>175</v>
      </c>
      <c r="F17" s="36">
        <f>'starší '!I17</f>
        <v>17</v>
      </c>
      <c r="G17" s="37">
        <f>'starší '!J17</f>
        <v>5</v>
      </c>
      <c r="H17" s="36">
        <f>'starší '!L17</f>
        <v>21</v>
      </c>
      <c r="I17" s="35">
        <f>'starší '!M17</f>
        <v>0.0018842592592592594</v>
      </c>
      <c r="J17" s="36">
        <f>'starší '!O17</f>
        <v>26</v>
      </c>
      <c r="K17" s="35">
        <f>'starší '!P17</f>
        <v>0.0008333333333333334</v>
      </c>
      <c r="L17" s="36">
        <f>'starší '!R17</f>
        <v>12</v>
      </c>
      <c r="M17" s="35">
        <f>'starší '!S17</f>
        <v>0.00013993055555555555</v>
      </c>
      <c r="N17" s="36">
        <f>'starší '!U17</f>
        <v>21</v>
      </c>
      <c r="O17" s="37">
        <f>'starší '!V17</f>
        <v>110</v>
      </c>
      <c r="P17" s="36">
        <f>'starší '!X17</f>
        <v>21</v>
      </c>
      <c r="Q17" s="37">
        <f>'starší '!Y17</f>
        <v>0</v>
      </c>
      <c r="R17" s="36">
        <f>'starší '!AA17</f>
        <v>1</v>
      </c>
      <c r="S17" s="49">
        <f>'starší '!AB17</f>
        <v>0</v>
      </c>
      <c r="T17" s="36">
        <f>'starší '!AD17</f>
        <v>1</v>
      </c>
      <c r="U17" s="35">
        <f>'starší '!AE17</f>
        <v>0.00011770833333333334</v>
      </c>
      <c r="V17" s="36">
        <f>'starší '!AG17</f>
        <v>20</v>
      </c>
      <c r="W17" s="35">
        <f>'starší '!AH17</f>
        <v>0.247164351851852</v>
      </c>
      <c r="X17" s="36">
        <f>'starší '!AJ17</f>
        <v>1</v>
      </c>
      <c r="Y17" s="37">
        <f>'starší '!AK17</f>
        <v>0</v>
      </c>
      <c r="Z17" s="36">
        <f>'starší '!AM17</f>
        <v>1</v>
      </c>
      <c r="AA17" s="35">
        <f>'starší '!AN17</f>
        <v>0.000487962962962963</v>
      </c>
      <c r="AB17" s="36">
        <f>'starší '!AP17</f>
        <v>27</v>
      </c>
      <c r="AC17" s="35">
        <f>'starší '!AR17</f>
        <v>0.04229166666666667</v>
      </c>
      <c r="AD17" s="36">
        <f>'starší '!AS17</f>
        <v>27</v>
      </c>
      <c r="AE17" s="36">
        <f>'starší '!AT17</f>
        <v>225</v>
      </c>
      <c r="AF17" s="36">
        <f>'starší '!AU17</f>
        <v>24</v>
      </c>
      <c r="AG17" s="1"/>
    </row>
    <row r="18" spans="1:33" ht="12.75">
      <c r="A18" s="57">
        <v>5</v>
      </c>
      <c r="B18" s="58" t="str">
        <f>prezentace!G19</f>
        <v>Město Touškov B</v>
      </c>
      <c r="C18" s="59">
        <f>'starší '!D18</f>
        <v>0.247164351851852</v>
      </c>
      <c r="D18" s="60">
        <f>'starší '!F18</f>
        <v>30</v>
      </c>
      <c r="E18" s="61">
        <f>'starší '!G18</f>
        <v>999</v>
      </c>
      <c r="F18" s="57">
        <f>'starší '!I18</f>
        <v>30</v>
      </c>
      <c r="G18" s="61">
        <f>'starší '!J18</f>
        <v>999</v>
      </c>
      <c r="H18" s="57">
        <f>'starší '!L18</f>
        <v>30</v>
      </c>
      <c r="I18" s="59">
        <f>'starší '!M18</f>
        <v>0.247164351851852</v>
      </c>
      <c r="J18" s="57">
        <f>'starší '!O18</f>
        <v>28</v>
      </c>
      <c r="K18" s="59">
        <f>'starší '!P18</f>
        <v>0.247164351851852</v>
      </c>
      <c r="L18" s="57">
        <f>'starší '!R18</f>
        <v>27</v>
      </c>
      <c r="M18" s="59">
        <f>'starší '!S18</f>
        <v>0.247164351851852</v>
      </c>
      <c r="N18" s="57">
        <f>'starší '!U18</f>
        <v>30</v>
      </c>
      <c r="O18" s="61">
        <f>'starší '!V18</f>
        <v>999</v>
      </c>
      <c r="P18" s="57">
        <f>'starší '!X18</f>
        <v>30</v>
      </c>
      <c r="Q18" s="61">
        <f>'starší '!Y18</f>
        <v>999</v>
      </c>
      <c r="R18" s="57">
        <f>'starší '!AA18</f>
        <v>30</v>
      </c>
      <c r="S18" s="62">
        <f>'starší '!AB18</f>
        <v>999</v>
      </c>
      <c r="T18" s="57">
        <f>'starší '!AD18</f>
        <v>30</v>
      </c>
      <c r="U18" s="59">
        <f>'starší '!AE18</f>
        <v>0.247164351851852</v>
      </c>
      <c r="V18" s="57">
        <f>'starší '!AG18</f>
        <v>30</v>
      </c>
      <c r="W18" s="59">
        <f>'starší '!AH18</f>
        <v>0.247164351851852</v>
      </c>
      <c r="X18" s="57">
        <f>'starší '!AJ18</f>
        <v>1</v>
      </c>
      <c r="Y18" s="61">
        <f>'starší '!AK18</f>
        <v>999</v>
      </c>
      <c r="Z18" s="57">
        <f>'starší '!AM18</f>
        <v>30</v>
      </c>
      <c r="AA18" s="59">
        <f>'starší '!AN18</f>
        <v>0.247164351851852</v>
      </c>
      <c r="AB18" s="57">
        <f>'starší '!AP18</f>
        <v>30</v>
      </c>
      <c r="AC18" s="59">
        <f>'starší '!AR18</f>
        <v>0.247164351851852</v>
      </c>
      <c r="AD18" s="57">
        <f>'starší '!AS18</f>
        <v>30</v>
      </c>
      <c r="AE18" s="57">
        <f>'starší '!AT18</f>
        <v>386</v>
      </c>
      <c r="AF18" s="57">
        <f>'starší '!AU18</f>
        <v>30</v>
      </c>
      <c r="AG18" s="1"/>
    </row>
    <row r="19" spans="1:33" ht="12.75">
      <c r="A19" s="3">
        <v>15</v>
      </c>
      <c r="B19" s="40" t="str">
        <f>prezentace!G20</f>
        <v>Nevřeň C</v>
      </c>
      <c r="C19" s="35">
        <f>'starší '!D19</f>
        <v>0.0010966435185185185</v>
      </c>
      <c r="D19" s="39">
        <f>'starší '!F19</f>
        <v>19</v>
      </c>
      <c r="E19" s="37">
        <f>'starší '!G19</f>
        <v>185</v>
      </c>
      <c r="F19" s="36">
        <f>'starší '!I19</f>
        <v>19</v>
      </c>
      <c r="G19" s="37">
        <f>'starší '!J19</f>
        <v>5</v>
      </c>
      <c r="H19" s="36">
        <f>'starší '!L19</f>
        <v>21</v>
      </c>
      <c r="I19" s="35">
        <f>'starší '!M19</f>
        <v>0.0011064814814814815</v>
      </c>
      <c r="J19" s="36">
        <f>'starší '!O19</f>
        <v>15</v>
      </c>
      <c r="K19" s="35">
        <f>'starší '!P19</f>
        <v>0.0009606481481481481</v>
      </c>
      <c r="L19" s="36">
        <f>'starší '!R19</f>
        <v>21</v>
      </c>
      <c r="M19" s="35">
        <f>'starší '!S19</f>
        <v>0.00010590277777777777</v>
      </c>
      <c r="N19" s="36">
        <f>'starší '!U19</f>
        <v>14</v>
      </c>
      <c r="O19" s="37">
        <f>'starší '!V19</f>
        <v>120</v>
      </c>
      <c r="P19" s="36">
        <f>'starší '!X19</f>
        <v>23</v>
      </c>
      <c r="Q19" s="37">
        <f>'starší '!Y19</f>
        <v>20</v>
      </c>
      <c r="R19" s="36">
        <f>'starší '!AA19</f>
        <v>27</v>
      </c>
      <c r="S19" s="49">
        <f>'starší '!AB19</f>
        <v>0</v>
      </c>
      <c r="T19" s="36">
        <f>'starší '!AD19</f>
        <v>1</v>
      </c>
      <c r="U19" s="35">
        <f>'starší '!AE19</f>
        <v>0.00014525462962962965</v>
      </c>
      <c r="V19" s="36">
        <f>'starší '!AG19</f>
        <v>29</v>
      </c>
      <c r="W19" s="35">
        <f>'starší '!AH19</f>
        <v>0.247164351851852</v>
      </c>
      <c r="X19" s="36">
        <f>'starší '!AJ19</f>
        <v>1</v>
      </c>
      <c r="Y19" s="37">
        <f>'starší '!AK19</f>
        <v>0</v>
      </c>
      <c r="Z19" s="36">
        <f>'starší '!AM19</f>
        <v>1</v>
      </c>
      <c r="AA19" s="35">
        <f>'starší '!AN19</f>
        <v>0.0005891203703703704</v>
      </c>
      <c r="AB19" s="36">
        <f>'starší '!AP19</f>
        <v>28</v>
      </c>
      <c r="AC19" s="35">
        <f>'starší '!AR19</f>
        <v>0.04347222222222222</v>
      </c>
      <c r="AD19" s="36">
        <f>'starší '!AS19</f>
        <v>29</v>
      </c>
      <c r="AE19" s="36">
        <f>'starší '!AT19</f>
        <v>248</v>
      </c>
      <c r="AF19" s="36">
        <f>'starší '!AU19</f>
        <v>28</v>
      </c>
      <c r="AG19" s="1"/>
    </row>
    <row r="20" spans="1:33" ht="12.75">
      <c r="A20" s="57">
        <v>18</v>
      </c>
      <c r="B20" s="58" t="str">
        <f>prezentace!G21</f>
        <v>Třemošná</v>
      </c>
      <c r="C20" s="59">
        <f>'starší '!D20</f>
        <v>0.001088310185185185</v>
      </c>
      <c r="D20" s="60">
        <f>'starší '!F20</f>
        <v>18</v>
      </c>
      <c r="E20" s="61">
        <f>'starší '!G20</f>
        <v>105</v>
      </c>
      <c r="F20" s="57">
        <f>'starší '!I20</f>
        <v>2</v>
      </c>
      <c r="G20" s="61">
        <f>'starší '!J20</f>
        <v>5</v>
      </c>
      <c r="H20" s="57">
        <f>'starší '!L20</f>
        <v>21</v>
      </c>
      <c r="I20" s="59">
        <f>'starší '!M20</f>
        <v>0.0013020833333333333</v>
      </c>
      <c r="J20" s="57">
        <f>'starší '!O20</f>
        <v>19</v>
      </c>
      <c r="K20" s="59">
        <f>'starší '!P20</f>
        <v>0.0007291666666666667</v>
      </c>
      <c r="L20" s="57">
        <f>'starší '!R20</f>
        <v>3</v>
      </c>
      <c r="M20" s="59">
        <f>'starší '!S20</f>
        <v>8.680555555555556E-05</v>
      </c>
      <c r="N20" s="57">
        <f>'starší '!U20</f>
        <v>8</v>
      </c>
      <c r="O20" s="61">
        <f>'starší '!V20</f>
        <v>60</v>
      </c>
      <c r="P20" s="57">
        <f>'starší '!X20</f>
        <v>5</v>
      </c>
      <c r="Q20" s="61">
        <f>'starší '!Y20</f>
        <v>0</v>
      </c>
      <c r="R20" s="57">
        <f>'starší '!AA20</f>
        <v>1</v>
      </c>
      <c r="S20" s="62">
        <f>'starší '!AB20</f>
        <v>0</v>
      </c>
      <c r="T20" s="57">
        <f>'starší '!AD20</f>
        <v>1</v>
      </c>
      <c r="U20" s="59">
        <f>'starší '!AE20</f>
        <v>9.108796296296297E-05</v>
      </c>
      <c r="V20" s="57">
        <f>'starší '!AG20</f>
        <v>5</v>
      </c>
      <c r="W20" s="59">
        <f>'starší '!AH20</f>
        <v>0.247164351851852</v>
      </c>
      <c r="X20" s="57">
        <f>'starší '!AJ20</f>
        <v>1</v>
      </c>
      <c r="Y20" s="61">
        <f>'starší '!AK20</f>
        <v>0</v>
      </c>
      <c r="Z20" s="57">
        <f>'starší '!AM20</f>
        <v>1</v>
      </c>
      <c r="AA20" s="59">
        <f>'starší '!AN20</f>
        <v>0.0002662037037037037</v>
      </c>
      <c r="AB20" s="57">
        <f>'starší '!AP20</f>
        <v>12</v>
      </c>
      <c r="AC20" s="59">
        <f>'starší '!AR20</f>
        <v>0.03475127314814813</v>
      </c>
      <c r="AD20" s="57">
        <f>'starší '!AS20</f>
        <v>15</v>
      </c>
      <c r="AE20" s="57">
        <f>'starší '!AT20</f>
        <v>112</v>
      </c>
      <c r="AF20" s="57">
        <f>'starší '!AU20</f>
        <v>7</v>
      </c>
      <c r="AG20" s="1"/>
    </row>
    <row r="21" spans="1:33" ht="12.75">
      <c r="A21" s="3">
        <v>19</v>
      </c>
      <c r="B21" s="40" t="str">
        <f>prezentace!G22</f>
        <v>Nevřeň B</v>
      </c>
      <c r="C21" s="35">
        <f>'starší '!D21</f>
        <v>0.0007329861111111112</v>
      </c>
      <c r="D21" s="39">
        <f>'starší '!F21</f>
        <v>6</v>
      </c>
      <c r="E21" s="37">
        <f>'starší '!G21</f>
        <v>130</v>
      </c>
      <c r="F21" s="36">
        <f>'starší '!I21</f>
        <v>5</v>
      </c>
      <c r="G21" s="37">
        <f>'starší '!J21</f>
        <v>0</v>
      </c>
      <c r="H21" s="36">
        <f>'starší '!L21</f>
        <v>1</v>
      </c>
      <c r="I21" s="35">
        <f>'starší '!M21</f>
        <v>0.0006331018518518519</v>
      </c>
      <c r="J21" s="36">
        <f>'starší '!O21</f>
        <v>4</v>
      </c>
      <c r="K21" s="35">
        <f>'starší '!P21</f>
        <v>0.0007175925925925927</v>
      </c>
      <c r="L21" s="36">
        <f>'starší '!R21</f>
        <v>2</v>
      </c>
      <c r="M21" s="35">
        <f>'starší '!S21</f>
        <v>7.69675925925926E-05</v>
      </c>
      <c r="N21" s="36">
        <f>'starší '!U21</f>
        <v>3</v>
      </c>
      <c r="O21" s="37">
        <f>'starší '!V21</f>
        <v>80</v>
      </c>
      <c r="P21" s="36">
        <f>'starší '!X21</f>
        <v>10</v>
      </c>
      <c r="Q21" s="37">
        <f>'starší '!Y21</f>
        <v>0</v>
      </c>
      <c r="R21" s="36">
        <f>'starší '!AA21</f>
        <v>1</v>
      </c>
      <c r="S21" s="49">
        <f>'starší '!AB21</f>
        <v>0</v>
      </c>
      <c r="T21" s="36">
        <f>'starší '!AD21</f>
        <v>1</v>
      </c>
      <c r="U21" s="35">
        <f>'starší '!AE21</f>
        <v>9.108796296296297E-05</v>
      </c>
      <c r="V21" s="36">
        <f>'starší '!AG21</f>
        <v>5</v>
      </c>
      <c r="W21" s="35">
        <f>'starší '!AH21</f>
        <v>0.247164351851852</v>
      </c>
      <c r="X21" s="36">
        <f>'starší '!AJ21</f>
        <v>1</v>
      </c>
      <c r="Y21" s="37">
        <f>'starší '!AK21</f>
        <v>0</v>
      </c>
      <c r="Z21" s="36">
        <f>'starší '!AM21</f>
        <v>1</v>
      </c>
      <c r="AA21" s="35">
        <f>'starší '!AN21</f>
        <v>0.00016238425925925923</v>
      </c>
      <c r="AB21" s="36">
        <f>'starší '!AP21</f>
        <v>3</v>
      </c>
      <c r="AC21" s="35">
        <f>'starší '!AR21</f>
        <v>0.034677546296296276</v>
      </c>
      <c r="AD21" s="36">
        <f>'starší '!AS21</f>
        <v>14</v>
      </c>
      <c r="AE21" s="36">
        <f>'starší '!AT21</f>
        <v>57</v>
      </c>
      <c r="AF21" s="64">
        <f>'starší '!AU21</f>
        <v>2</v>
      </c>
      <c r="AG21" s="1"/>
    </row>
    <row r="22" spans="1:33" ht="12.75">
      <c r="A22" s="57">
        <v>20</v>
      </c>
      <c r="B22" s="58" t="str">
        <f>prezentace!G23</f>
        <v>Dýšiná</v>
      </c>
      <c r="C22" s="59">
        <f>'starší '!D22</f>
        <v>0.0011700231481481481</v>
      </c>
      <c r="D22" s="60">
        <f>'starší '!F22</f>
        <v>23</v>
      </c>
      <c r="E22" s="61">
        <f>'starší '!G22</f>
        <v>180</v>
      </c>
      <c r="F22" s="57">
        <f>'starší '!I22</f>
        <v>18</v>
      </c>
      <c r="G22" s="61">
        <f>'starší '!J22</f>
        <v>5</v>
      </c>
      <c r="H22" s="57">
        <f>'starší '!L22</f>
        <v>21</v>
      </c>
      <c r="I22" s="59">
        <f>'starší '!M22</f>
        <v>0.0019236111111111112</v>
      </c>
      <c r="J22" s="57">
        <f>'starší '!O22</f>
        <v>27</v>
      </c>
      <c r="K22" s="59">
        <f>'starší '!P22</f>
        <v>0.0011111111111111111</v>
      </c>
      <c r="L22" s="57">
        <f>'starší '!R22</f>
        <v>26</v>
      </c>
      <c r="M22" s="59">
        <f>'starší '!S22</f>
        <v>0.00024421296296296295</v>
      </c>
      <c r="N22" s="57">
        <f>'starší '!U22</f>
        <v>29</v>
      </c>
      <c r="O22" s="61">
        <f>'starší '!V22</f>
        <v>70</v>
      </c>
      <c r="P22" s="57">
        <f>'starší '!X22</f>
        <v>7</v>
      </c>
      <c r="Q22" s="61">
        <f>'starší '!Y22</f>
        <v>0</v>
      </c>
      <c r="R22" s="57">
        <f>'starší '!AA22</f>
        <v>1</v>
      </c>
      <c r="S22" s="62">
        <f>'starší '!AB22</f>
        <v>0</v>
      </c>
      <c r="T22" s="57">
        <f>'starší '!AD22</f>
        <v>1</v>
      </c>
      <c r="U22" s="59">
        <f>'starší '!AE22</f>
        <v>0.00012916666666666667</v>
      </c>
      <c r="V22" s="57">
        <f>'starší '!AG22</f>
        <v>25</v>
      </c>
      <c r="W22" s="59">
        <f>'starší '!AH22</f>
        <v>0.247164351851852</v>
      </c>
      <c r="X22" s="57">
        <f>'starší '!AJ22</f>
        <v>1</v>
      </c>
      <c r="Y22" s="61">
        <f>'starší '!AK22</f>
        <v>0</v>
      </c>
      <c r="Z22" s="57">
        <f>'starší '!AM22</f>
        <v>1</v>
      </c>
      <c r="AA22" s="59">
        <f>'starší '!AN22</f>
        <v>0.0009425925925925925</v>
      </c>
      <c r="AB22" s="57">
        <f>'starší '!AP22</f>
        <v>29</v>
      </c>
      <c r="AC22" s="59">
        <f>'starší '!AR22</f>
        <v>0.041296296296296275</v>
      </c>
      <c r="AD22" s="57">
        <f>'starší '!AS22</f>
        <v>26</v>
      </c>
      <c r="AE22" s="57">
        <f>'starší '!AT22</f>
        <v>235</v>
      </c>
      <c r="AF22" s="57">
        <f>'starší '!AU22</f>
        <v>27</v>
      </c>
      <c r="AG22" s="1"/>
    </row>
    <row r="23" spans="1:33" ht="12.75">
      <c r="A23" s="3">
        <v>21</v>
      </c>
      <c r="B23" s="40" t="str">
        <f>prezentace!G24</f>
        <v>Nevřeň A</v>
      </c>
      <c r="C23" s="35">
        <f>'starší '!D23</f>
        <v>0.0008562500000000001</v>
      </c>
      <c r="D23" s="39">
        <f>'starší '!F23</f>
        <v>11</v>
      </c>
      <c r="E23" s="37">
        <f>'starší '!G23</f>
        <v>130</v>
      </c>
      <c r="F23" s="36">
        <f>'starší '!I23</f>
        <v>5</v>
      </c>
      <c r="G23" s="37">
        <f>'starší '!J23</f>
        <v>0</v>
      </c>
      <c r="H23" s="36">
        <f>'starší '!L23</f>
        <v>1</v>
      </c>
      <c r="I23" s="35">
        <f>'starší '!M23</f>
        <v>0.0005729166666666667</v>
      </c>
      <c r="J23" s="36">
        <f>'starší '!O23</f>
        <v>2</v>
      </c>
      <c r="K23" s="35">
        <f>'starší '!P23</f>
        <v>0.0007523148148148147</v>
      </c>
      <c r="L23" s="36">
        <f>'starší '!R23</f>
        <v>5</v>
      </c>
      <c r="M23" s="35">
        <f>'starší '!S23</f>
        <v>7.708333333333334E-05</v>
      </c>
      <c r="N23" s="36">
        <f>'starší '!U23</f>
        <v>4</v>
      </c>
      <c r="O23" s="37">
        <f>'starší '!V23</f>
        <v>60</v>
      </c>
      <c r="P23" s="36">
        <f>'starší '!X23</f>
        <v>5</v>
      </c>
      <c r="Q23" s="37">
        <f>'starší '!Y23</f>
        <v>0</v>
      </c>
      <c r="R23" s="36">
        <f>'starší '!AA23</f>
        <v>1</v>
      </c>
      <c r="S23" s="49">
        <f>'starší '!AB23</f>
        <v>0</v>
      </c>
      <c r="T23" s="36">
        <f>'starší '!AD23</f>
        <v>1</v>
      </c>
      <c r="U23" s="35">
        <f>'starší '!AE23</f>
        <v>8.900462962962962E-05</v>
      </c>
      <c r="V23" s="36">
        <f>'starší '!AG23</f>
        <v>4</v>
      </c>
      <c r="W23" s="35">
        <f>'starší '!AH23</f>
        <v>0.247164351851852</v>
      </c>
      <c r="X23" s="36">
        <f>'starší '!AJ23</f>
        <v>1</v>
      </c>
      <c r="Y23" s="37">
        <f>'starší '!AK23</f>
        <v>0</v>
      </c>
      <c r="Z23" s="36">
        <f>'starší '!AM23</f>
        <v>1</v>
      </c>
      <c r="AA23" s="35">
        <f>'starší '!AN23</f>
        <v>0.00014108796296296295</v>
      </c>
      <c r="AB23" s="36">
        <f>'starší '!AP23</f>
        <v>1</v>
      </c>
      <c r="AC23" s="35">
        <f>'starší '!AR23</f>
        <v>0.02695416666666667</v>
      </c>
      <c r="AD23" s="36">
        <f>'starší '!AS23</f>
        <v>5</v>
      </c>
      <c r="AE23" s="36">
        <f>'starší '!AT23</f>
        <v>47</v>
      </c>
      <c r="AF23" s="66">
        <f>'starší '!AU23</f>
        <v>1</v>
      </c>
      <c r="AG23" s="1"/>
    </row>
    <row r="24" spans="1:33" ht="12.75">
      <c r="A24" s="57">
        <v>22</v>
      </c>
      <c r="B24" s="58" t="str">
        <f>prezentace!G25</f>
        <v>Zruč</v>
      </c>
      <c r="C24" s="59">
        <f>'starší '!D24</f>
        <v>0.0014059027777777778</v>
      </c>
      <c r="D24" s="60">
        <f>'starší '!F24</f>
        <v>28</v>
      </c>
      <c r="E24" s="61">
        <f>'starší '!G24</f>
        <v>190</v>
      </c>
      <c r="F24" s="57">
        <f>'starší '!I24</f>
        <v>21</v>
      </c>
      <c r="G24" s="61">
        <f>'starší '!J24</f>
        <v>0</v>
      </c>
      <c r="H24" s="57">
        <f>'starší '!L24</f>
        <v>1</v>
      </c>
      <c r="I24" s="59">
        <f>'starší '!M24</f>
        <v>0.0013667824074074075</v>
      </c>
      <c r="J24" s="57">
        <f>'starší '!O24</f>
        <v>21</v>
      </c>
      <c r="K24" s="59">
        <f>'starší '!P24</f>
        <v>0.0008680555555555555</v>
      </c>
      <c r="L24" s="57">
        <f>'starší '!R24</f>
        <v>13</v>
      </c>
      <c r="M24" s="59">
        <f>'starší '!S24</f>
        <v>0.00010231481481481483</v>
      </c>
      <c r="N24" s="57">
        <f>'starší '!U24</f>
        <v>13</v>
      </c>
      <c r="O24" s="61">
        <f>'starší '!V24</f>
        <v>100</v>
      </c>
      <c r="P24" s="57">
        <f>'starší '!X24</f>
        <v>19</v>
      </c>
      <c r="Q24" s="61">
        <f>'starší '!Y24</f>
        <v>0</v>
      </c>
      <c r="R24" s="57">
        <f>'starší '!AA24</f>
        <v>1</v>
      </c>
      <c r="S24" s="62">
        <f>'starší '!AB24</f>
        <v>0</v>
      </c>
      <c r="T24" s="57">
        <f>'starší '!AD24</f>
        <v>1</v>
      </c>
      <c r="U24" s="59">
        <f>'starší '!AE24</f>
        <v>0.0001181712962962963</v>
      </c>
      <c r="V24" s="57">
        <f>'starší '!AG24</f>
        <v>21</v>
      </c>
      <c r="W24" s="59">
        <f>'starší '!AH24</f>
        <v>0.247164351851852</v>
      </c>
      <c r="X24" s="57">
        <f>'starší '!AJ24</f>
        <v>1</v>
      </c>
      <c r="Y24" s="61">
        <f>'starší '!AK24</f>
        <v>0</v>
      </c>
      <c r="Z24" s="57">
        <f>'starší '!AM24</f>
        <v>1</v>
      </c>
      <c r="AA24" s="59">
        <f>'starší '!AN24</f>
        <v>0.0004322916666666667</v>
      </c>
      <c r="AB24" s="57">
        <f>'starší '!AP24</f>
        <v>24</v>
      </c>
      <c r="AC24" s="59">
        <f>'starší '!AR24</f>
        <v>0.0393287037037037</v>
      </c>
      <c r="AD24" s="57">
        <f>'starší '!AS24</f>
        <v>22</v>
      </c>
      <c r="AE24" s="57">
        <f>'starší '!AT24</f>
        <v>187</v>
      </c>
      <c r="AF24" s="57">
        <f>'starší '!AU24</f>
        <v>23</v>
      </c>
      <c r="AG24" s="1"/>
    </row>
    <row r="25" spans="1:33" ht="12.75">
      <c r="A25" s="3">
        <v>23</v>
      </c>
      <c r="B25" s="40" t="str">
        <f>prezentace!G26</f>
        <v>Chotíkov B</v>
      </c>
      <c r="C25" s="35">
        <f>'starší '!D25</f>
        <v>0.001171875</v>
      </c>
      <c r="D25" s="39">
        <f>'starší '!F25</f>
        <v>24</v>
      </c>
      <c r="E25" s="37">
        <f>'starší '!G25</f>
        <v>190</v>
      </c>
      <c r="F25" s="36">
        <f>'starší '!I25</f>
        <v>21</v>
      </c>
      <c r="G25" s="37">
        <f>'starší '!J25</f>
        <v>0</v>
      </c>
      <c r="H25" s="36">
        <f>'starší '!L25</f>
        <v>1</v>
      </c>
      <c r="I25" s="35">
        <f>'starší '!M25</f>
        <v>0.0009444444444444445</v>
      </c>
      <c r="J25" s="36">
        <f>'starší '!O25</f>
        <v>11</v>
      </c>
      <c r="K25" s="35">
        <f>'starší '!P25</f>
        <v>0.0009259259259259259</v>
      </c>
      <c r="L25" s="36">
        <f>'starší '!R25</f>
        <v>18</v>
      </c>
      <c r="M25" s="35">
        <f>'starší '!S25</f>
        <v>0.0001425925925925926</v>
      </c>
      <c r="N25" s="36">
        <f>'starší '!U25</f>
        <v>23</v>
      </c>
      <c r="O25" s="37">
        <f>'starší '!V25</f>
        <v>80</v>
      </c>
      <c r="P25" s="36">
        <f>'starší '!X25</f>
        <v>10</v>
      </c>
      <c r="Q25" s="37">
        <f>'starší '!Y25</f>
        <v>0</v>
      </c>
      <c r="R25" s="36">
        <f>'starší '!AA25</f>
        <v>1</v>
      </c>
      <c r="S25" s="49">
        <f>'starší '!AB25</f>
        <v>0</v>
      </c>
      <c r="T25" s="36">
        <f>'starší '!AD25</f>
        <v>1</v>
      </c>
      <c r="U25" s="35">
        <f>'starší '!AE25</f>
        <v>0.00012858796296296294</v>
      </c>
      <c r="V25" s="36">
        <f>'starší '!AG25</f>
        <v>24</v>
      </c>
      <c r="W25" s="35">
        <f>'starší '!AH25</f>
        <v>0.247164351851852</v>
      </c>
      <c r="X25" s="36">
        <f>'starší '!AJ25</f>
        <v>1</v>
      </c>
      <c r="Y25" s="37">
        <f>'starší '!AK25</f>
        <v>0</v>
      </c>
      <c r="Z25" s="36">
        <f>'starší '!AM25</f>
        <v>1</v>
      </c>
      <c r="AA25" s="35">
        <f>'starší '!AN25</f>
        <v>0.0004083333333333333</v>
      </c>
      <c r="AB25" s="36">
        <f>'starší '!AP25</f>
        <v>22</v>
      </c>
      <c r="AC25" s="35">
        <f>'starší '!AR25</f>
        <v>0.039061921296296306</v>
      </c>
      <c r="AD25" s="36">
        <f>'starší '!AS25</f>
        <v>21</v>
      </c>
      <c r="AE25" s="36">
        <f>'starší '!AT25</f>
        <v>179</v>
      </c>
      <c r="AF25" s="36">
        <f>'starší '!AU25</f>
        <v>22</v>
      </c>
      <c r="AG25" s="1"/>
    </row>
    <row r="26" spans="1:32" ht="12.75">
      <c r="A26" s="57">
        <v>24</v>
      </c>
      <c r="B26" s="58" t="str">
        <f>prezentace!G27</f>
        <v>Choitíkov A</v>
      </c>
      <c r="C26" s="59">
        <f>'starší '!D26</f>
        <v>0.0012387731481481481</v>
      </c>
      <c r="D26" s="60">
        <f>'starší '!F26</f>
        <v>25</v>
      </c>
      <c r="E26" s="61">
        <f>'starší '!G26</f>
        <v>205</v>
      </c>
      <c r="F26" s="57">
        <f>'starší '!I26</f>
        <v>26</v>
      </c>
      <c r="G26" s="61">
        <f>'starší '!J26</f>
        <v>0</v>
      </c>
      <c r="H26" s="57">
        <f>'starší '!L26</f>
        <v>1</v>
      </c>
      <c r="I26" s="59">
        <f>'starší '!M26</f>
        <v>0.0008888888888888888</v>
      </c>
      <c r="J26" s="57">
        <f>'starší '!O26</f>
        <v>10</v>
      </c>
      <c r="K26" s="59">
        <f>'starší '!P26</f>
        <v>0.0008680555555555555</v>
      </c>
      <c r="L26" s="57">
        <f>'starší '!R26</f>
        <v>13</v>
      </c>
      <c r="M26" s="59">
        <f>'starší '!S26</f>
        <v>0.00015763888888888888</v>
      </c>
      <c r="N26" s="57">
        <f>'starší '!U26</f>
        <v>26</v>
      </c>
      <c r="O26" s="61">
        <f>'starší '!V26</f>
        <v>90</v>
      </c>
      <c r="P26" s="57">
        <f>'starší '!X26</f>
        <v>15</v>
      </c>
      <c r="Q26" s="61">
        <f>'starší '!Y26</f>
        <v>0</v>
      </c>
      <c r="R26" s="57">
        <f>'starší '!AA26</f>
        <v>1</v>
      </c>
      <c r="S26" s="62">
        <f>'starší '!AB26</f>
        <v>0</v>
      </c>
      <c r="T26" s="57">
        <f>'starší '!AD26</f>
        <v>1</v>
      </c>
      <c r="U26" s="59">
        <f>'starší '!AE26</f>
        <v>0.00012233796296296295</v>
      </c>
      <c r="V26" s="57">
        <f>'starší '!AG26</f>
        <v>22</v>
      </c>
      <c r="W26" s="59">
        <f>'starší '!AH26</f>
        <v>0.247164351851852</v>
      </c>
      <c r="X26" s="57">
        <f>'starší '!AJ26</f>
        <v>1</v>
      </c>
      <c r="Y26" s="61">
        <f>'starší '!AK26</f>
        <v>0</v>
      </c>
      <c r="Z26" s="57">
        <f>'starší '!AM26</f>
        <v>1</v>
      </c>
      <c r="AA26" s="59">
        <f>'starší '!AN26</f>
        <v>0.0002896990740740741</v>
      </c>
      <c r="AB26" s="57">
        <f>'starší '!AP26</f>
        <v>14</v>
      </c>
      <c r="AC26" s="59">
        <f>'starší '!AR26</f>
        <v>0.035104166666666645</v>
      </c>
      <c r="AD26" s="57">
        <f>'starší '!AS26</f>
        <v>17</v>
      </c>
      <c r="AE26" s="57">
        <f>'starší '!AT26</f>
        <v>173</v>
      </c>
      <c r="AF26" s="57">
        <f>'starší '!AU26</f>
        <v>20</v>
      </c>
    </row>
    <row r="27" spans="1:32" ht="12.75">
      <c r="A27" s="3">
        <v>25</v>
      </c>
      <c r="B27" s="40" t="str">
        <f>prezentace!G28</f>
        <v>Obora A</v>
      </c>
      <c r="C27" s="35">
        <f>'starší '!D27</f>
        <v>0.0006912037037037037</v>
      </c>
      <c r="D27" s="39">
        <f>'starší '!F27</f>
        <v>2</v>
      </c>
      <c r="E27" s="37">
        <f>'starší '!G27</f>
        <v>160</v>
      </c>
      <c r="F27" s="36">
        <f>'starší '!I27</f>
        <v>13</v>
      </c>
      <c r="G27" s="37">
        <f>'starší '!J27</f>
        <v>0</v>
      </c>
      <c r="H27" s="36">
        <f>'starší '!L27</f>
        <v>1</v>
      </c>
      <c r="I27" s="35">
        <f>'starší '!M27</f>
        <v>0.0005891203703703704</v>
      </c>
      <c r="J27" s="36">
        <f>'starší '!O27</f>
        <v>3</v>
      </c>
      <c r="K27" s="35">
        <f>'starší '!P27</f>
        <v>0.0007523148148148147</v>
      </c>
      <c r="L27" s="36">
        <f>'starší '!R27</f>
        <v>5</v>
      </c>
      <c r="M27" s="35">
        <f>'starší '!S27</f>
        <v>7.476851851851851E-05</v>
      </c>
      <c r="N27" s="36">
        <f>'starší '!U27</f>
        <v>2</v>
      </c>
      <c r="O27" s="37">
        <f>'starší '!V27</f>
        <v>50</v>
      </c>
      <c r="P27" s="36">
        <f>'starší '!X27</f>
        <v>3</v>
      </c>
      <c r="Q27" s="37">
        <f>'starší '!Y27</f>
        <v>0</v>
      </c>
      <c r="R27" s="36">
        <f>'starší '!AA27</f>
        <v>1</v>
      </c>
      <c r="S27" s="49">
        <f>'starší '!AB27</f>
        <v>0</v>
      </c>
      <c r="T27" s="36">
        <f>'starší '!AD27</f>
        <v>1</v>
      </c>
      <c r="U27" s="35">
        <f>'starší '!AE27</f>
        <v>0.00013900462962962963</v>
      </c>
      <c r="V27" s="36">
        <f>'starší '!AG27</f>
        <v>28</v>
      </c>
      <c r="W27" s="35">
        <f>'starší '!AH27</f>
        <v>0.247164351851852</v>
      </c>
      <c r="X27" s="36">
        <f>'starší '!AJ27</f>
        <v>1</v>
      </c>
      <c r="Y27" s="37">
        <f>'starší '!AK27</f>
        <v>5</v>
      </c>
      <c r="Z27" s="36">
        <f>'starší '!AM27</f>
        <v>24</v>
      </c>
      <c r="AA27" s="35">
        <f>'starší '!AN27</f>
        <v>0.00022719907407407408</v>
      </c>
      <c r="AB27" s="36">
        <f>'starší '!AP27</f>
        <v>6</v>
      </c>
      <c r="AC27" s="35">
        <f>'starší '!AR27</f>
        <v>0.024628009259259245</v>
      </c>
      <c r="AD27" s="36">
        <f>'starší '!AS27</f>
        <v>1</v>
      </c>
      <c r="AE27" s="36">
        <f>'starší '!AT27</f>
        <v>91</v>
      </c>
      <c r="AF27" s="36">
        <f>'starší '!AU27</f>
        <v>4</v>
      </c>
    </row>
    <row r="28" spans="1:32" ht="12.75">
      <c r="A28" s="57">
        <v>26</v>
      </c>
      <c r="B28" s="58" t="str">
        <f>prezentace!G29</f>
        <v>Všebora</v>
      </c>
      <c r="C28" s="59">
        <f>'starší '!D28</f>
        <v>0.0011521990740740741</v>
      </c>
      <c r="D28" s="60">
        <f>'starší '!F28</f>
        <v>21</v>
      </c>
      <c r="E28" s="61">
        <f>'starší '!G28</f>
        <v>150</v>
      </c>
      <c r="F28" s="57">
        <f>'starší '!I28</f>
        <v>12</v>
      </c>
      <c r="G28" s="61">
        <f>'starší '!J28</f>
        <v>0</v>
      </c>
      <c r="H28" s="57">
        <f>'starší '!L28</f>
        <v>1</v>
      </c>
      <c r="I28" s="59">
        <f>'starší '!M28</f>
        <v>0.0009451388888888889</v>
      </c>
      <c r="J28" s="57">
        <f>'starší '!O28</f>
        <v>12</v>
      </c>
      <c r="K28" s="59">
        <f>'starší '!P28</f>
        <v>0.000787037037037037</v>
      </c>
      <c r="L28" s="57">
        <f>'starší '!R28</f>
        <v>8</v>
      </c>
      <c r="M28" s="59">
        <f>'starší '!S28</f>
        <v>7.708333333333334E-05</v>
      </c>
      <c r="N28" s="57">
        <f>'starší '!U28</f>
        <v>4</v>
      </c>
      <c r="O28" s="61">
        <f>'starší '!V28</f>
        <v>130</v>
      </c>
      <c r="P28" s="57">
        <f>'starší '!X28</f>
        <v>26</v>
      </c>
      <c r="Q28" s="61">
        <f>'starší '!Y28</f>
        <v>0</v>
      </c>
      <c r="R28" s="57">
        <f>'starší '!AA28</f>
        <v>1</v>
      </c>
      <c r="S28" s="62">
        <f>'starší '!AB28</f>
        <v>0</v>
      </c>
      <c r="T28" s="57">
        <f>'starší '!AD28</f>
        <v>1</v>
      </c>
      <c r="U28" s="59">
        <f>'starší '!AE28</f>
        <v>0.00010312499999999999</v>
      </c>
      <c r="V28" s="57">
        <f>'starší '!AG28</f>
        <v>13</v>
      </c>
      <c r="W28" s="59">
        <f>'starší '!AH28</f>
        <v>0.247164351851852</v>
      </c>
      <c r="X28" s="57">
        <f>'starší '!AJ28</f>
        <v>1</v>
      </c>
      <c r="Y28" s="61">
        <f>'starší '!AK28</f>
        <v>0</v>
      </c>
      <c r="Z28" s="57">
        <f>'starší '!AM28</f>
        <v>1</v>
      </c>
      <c r="AA28" s="59">
        <f>'starší '!AN28</f>
        <v>0.00035810185185185185</v>
      </c>
      <c r="AB28" s="57">
        <f>'starší '!AP28</f>
        <v>17</v>
      </c>
      <c r="AC28" s="59">
        <f>'starší '!AR28</f>
        <v>0.03381041666666669</v>
      </c>
      <c r="AD28" s="57">
        <f>'starší '!AS28</f>
        <v>9</v>
      </c>
      <c r="AE28" s="57">
        <f>'starší '!AT28</f>
        <v>127</v>
      </c>
      <c r="AF28" s="57">
        <f>'starší '!AU28</f>
        <v>9</v>
      </c>
    </row>
    <row r="29" spans="1:32" ht="12.75">
      <c r="A29" s="3">
        <v>27</v>
      </c>
      <c r="B29" s="40" t="str">
        <f>prezentace!G30</f>
        <v>Žichlice</v>
      </c>
      <c r="C29" s="35">
        <f>'starší '!D29</f>
        <v>0.0007701388888888889</v>
      </c>
      <c r="D29" s="39">
        <f>'starší '!F29</f>
        <v>8</v>
      </c>
      <c r="E29" s="37">
        <f>'starší '!G29</f>
        <v>190</v>
      </c>
      <c r="F29" s="36">
        <f>'starší '!I29</f>
        <v>21</v>
      </c>
      <c r="G29" s="37">
        <f>'starší '!J29</f>
        <v>0</v>
      </c>
      <c r="H29" s="36">
        <f>'starší '!L29</f>
        <v>1</v>
      </c>
      <c r="I29" s="35">
        <f>'starší '!M29</f>
        <v>0.0012881944444444445</v>
      </c>
      <c r="J29" s="36">
        <f>'starší '!O29</f>
        <v>18</v>
      </c>
      <c r="K29" s="35">
        <f>'starší '!P29</f>
        <v>0.0008680555555555555</v>
      </c>
      <c r="L29" s="36">
        <f>'starší '!R29</f>
        <v>13</v>
      </c>
      <c r="M29" s="35">
        <f>'starší '!S29</f>
        <v>7.997685185185186E-05</v>
      </c>
      <c r="N29" s="36">
        <f>'starší '!U29</f>
        <v>6</v>
      </c>
      <c r="O29" s="37">
        <f>'starší '!V29</f>
        <v>80</v>
      </c>
      <c r="P29" s="36">
        <f>'starší '!X29</f>
        <v>10</v>
      </c>
      <c r="Q29" s="37">
        <f>'starší '!Y29</f>
        <v>20</v>
      </c>
      <c r="R29" s="36">
        <f>'starší '!AA29</f>
        <v>27</v>
      </c>
      <c r="S29" s="49">
        <f>'starší '!AB29</f>
        <v>0</v>
      </c>
      <c r="T29" s="36">
        <f>'starší '!AD29</f>
        <v>1</v>
      </c>
      <c r="U29" s="35">
        <f>'starší '!AE29</f>
        <v>9.108796296296297E-05</v>
      </c>
      <c r="V29" s="36">
        <f>'starší '!AG29</f>
        <v>5</v>
      </c>
      <c r="W29" s="35">
        <f>'starší '!AH29</f>
        <v>0.247164351851852</v>
      </c>
      <c r="X29" s="36">
        <f>'starší '!AJ29</f>
        <v>1</v>
      </c>
      <c r="Y29" s="37">
        <f>'starší '!AK29</f>
        <v>0</v>
      </c>
      <c r="Z29" s="36">
        <f>'starší '!AM29</f>
        <v>1</v>
      </c>
      <c r="AA29" s="35">
        <f>'starší '!AN29</f>
        <v>0.00030162037037037033</v>
      </c>
      <c r="AB29" s="36">
        <f>'starší '!AP29</f>
        <v>16</v>
      </c>
      <c r="AC29" s="35">
        <f>'starší '!AR29</f>
        <v>0.03210092592592592</v>
      </c>
      <c r="AD29" s="36">
        <f>'starší '!AS29</f>
        <v>7</v>
      </c>
      <c r="AE29" s="36">
        <f>'starší '!AT29</f>
        <v>135</v>
      </c>
      <c r="AF29" s="36">
        <f>'starší '!AU29</f>
        <v>13</v>
      </c>
    </row>
    <row r="30" spans="1:32" ht="12.75">
      <c r="A30" s="57">
        <v>28</v>
      </c>
      <c r="B30" s="58" t="str">
        <f>prezentace!G31</f>
        <v>Všeruby</v>
      </c>
      <c r="C30" s="59">
        <f>'starší '!D30</f>
        <v>0.0006995370370370371</v>
      </c>
      <c r="D30" s="60">
        <f>'starší '!F30</f>
        <v>4</v>
      </c>
      <c r="E30" s="61">
        <f>'starší '!G30</f>
        <v>140</v>
      </c>
      <c r="F30" s="57">
        <f>'starší '!I30</f>
        <v>9</v>
      </c>
      <c r="G30" s="61">
        <f>'starší '!J30</f>
        <v>5</v>
      </c>
      <c r="H30" s="57">
        <f>'starší '!L30</f>
        <v>21</v>
      </c>
      <c r="I30" s="59">
        <f>'starší '!M30</f>
        <v>0.0006516203703703702</v>
      </c>
      <c r="J30" s="57">
        <f>'starší '!O30</f>
        <v>5</v>
      </c>
      <c r="K30" s="59">
        <f>'starší '!P30</f>
        <v>0.247164351851852</v>
      </c>
      <c r="L30" s="57">
        <f>'starší '!R30</f>
        <v>27</v>
      </c>
      <c r="M30" s="59">
        <f>'starší '!S30</f>
        <v>0.00012905092592592593</v>
      </c>
      <c r="N30" s="57">
        <f>'starší '!U30</f>
        <v>20</v>
      </c>
      <c r="O30" s="61">
        <f>'starší '!V30</f>
        <v>40</v>
      </c>
      <c r="P30" s="57">
        <f>'starší '!X30</f>
        <v>1</v>
      </c>
      <c r="Q30" s="61">
        <f>'starší '!Y30</f>
        <v>0</v>
      </c>
      <c r="R30" s="57">
        <f>'starší '!AA30</f>
        <v>1</v>
      </c>
      <c r="S30" s="62">
        <f>'starší '!AB30</f>
        <v>0</v>
      </c>
      <c r="T30" s="57">
        <f>'starší '!AD30</f>
        <v>1</v>
      </c>
      <c r="U30" s="59">
        <f>'starší '!AE30</f>
        <v>7.916666666666666E-05</v>
      </c>
      <c r="V30" s="57">
        <f>'starší '!AG30</f>
        <v>1</v>
      </c>
      <c r="W30" s="59">
        <f>'starší '!AH30</f>
        <v>0.247164351851852</v>
      </c>
      <c r="X30" s="57">
        <f>'starší '!AJ30</f>
        <v>1</v>
      </c>
      <c r="Y30" s="61">
        <f>'starší '!AK30</f>
        <v>0</v>
      </c>
      <c r="Z30" s="57">
        <f>'starší '!AM30</f>
        <v>1</v>
      </c>
      <c r="AA30" s="59">
        <f>'starší '!AN30</f>
        <v>0.0002922453703703704</v>
      </c>
      <c r="AB30" s="57">
        <f>'starší '!AP30</f>
        <v>15</v>
      </c>
      <c r="AC30" s="59">
        <f>'starší '!AR30</f>
        <v>0.03237847222222224</v>
      </c>
      <c r="AD30" s="57">
        <f>'starší '!AS30</f>
        <v>8</v>
      </c>
      <c r="AE30" s="57">
        <f>'starší '!AT30</f>
        <v>115</v>
      </c>
      <c r="AF30" s="57">
        <f>'starší '!AU30</f>
        <v>8</v>
      </c>
    </row>
    <row r="31" spans="1:32" ht="12.75">
      <c r="A31" s="3">
        <v>29</v>
      </c>
      <c r="B31" s="40" t="str">
        <f>prezentace!G32</f>
        <v>Horní Bělá</v>
      </c>
      <c r="C31" s="35">
        <f>'starší '!D31</f>
        <v>0.0006994212962962964</v>
      </c>
      <c r="D31" s="39">
        <f>'starší '!F31</f>
        <v>3</v>
      </c>
      <c r="E31" s="37">
        <f>'starší '!G31</f>
        <v>120</v>
      </c>
      <c r="F31" s="36">
        <f>'starší '!I31</f>
        <v>4</v>
      </c>
      <c r="G31" s="37">
        <f>'starší '!J31</f>
        <v>0</v>
      </c>
      <c r="H31" s="36">
        <f>'starší '!L31</f>
        <v>1</v>
      </c>
      <c r="I31" s="35">
        <f>'starší '!M31</f>
        <v>0.0006719907407407408</v>
      </c>
      <c r="J31" s="36">
        <f>'starší '!O31</f>
        <v>6</v>
      </c>
      <c r="K31" s="35">
        <f>'starší '!P31</f>
        <v>0.247164351851852</v>
      </c>
      <c r="L31" s="36">
        <f>'starší '!R31</f>
        <v>27</v>
      </c>
      <c r="M31" s="35">
        <f>'starší '!S31</f>
        <v>9.085648148148147E-05</v>
      </c>
      <c r="N31" s="36">
        <f>'starší '!U31</f>
        <v>9</v>
      </c>
      <c r="O31" s="37">
        <f>'starší '!V31</f>
        <v>90</v>
      </c>
      <c r="P31" s="36">
        <f>'starší '!X31</f>
        <v>15</v>
      </c>
      <c r="Q31" s="37">
        <f>'starší '!Y31</f>
        <v>0</v>
      </c>
      <c r="R31" s="36">
        <f>'starší '!AA31</f>
        <v>1</v>
      </c>
      <c r="S31" s="49">
        <f>'starší '!AB31</f>
        <v>0</v>
      </c>
      <c r="T31" s="36">
        <f>'starší '!AD31</f>
        <v>1</v>
      </c>
      <c r="U31" s="35">
        <f>'starší '!AE31</f>
        <v>0.00011712962962962963</v>
      </c>
      <c r="V31" s="36">
        <f>'starší '!AG31</f>
        <v>19</v>
      </c>
      <c r="W31" s="35">
        <f>'starší '!AH31</f>
        <v>0.247164351851852</v>
      </c>
      <c r="X31" s="36">
        <f>'starší '!AJ31</f>
        <v>1</v>
      </c>
      <c r="Y31" s="37">
        <f>'starší '!AK31</f>
        <v>0</v>
      </c>
      <c r="Z31" s="36">
        <f>'starší '!AM31</f>
        <v>1</v>
      </c>
      <c r="AA31" s="35">
        <f>'starší '!AN31</f>
        <v>0.00022893518518518518</v>
      </c>
      <c r="AB31" s="36">
        <f>'starší '!AP31</f>
        <v>8</v>
      </c>
      <c r="AC31" s="35">
        <f>'starší '!AR31</f>
        <v>0.026724652777777753</v>
      </c>
      <c r="AD31" s="36">
        <f>'starší '!AS31</f>
        <v>4</v>
      </c>
      <c r="AE31" s="36">
        <f>'starší '!AT31</f>
        <v>100</v>
      </c>
      <c r="AF31" s="36">
        <f>'starší '!AU31</f>
        <v>6</v>
      </c>
    </row>
    <row r="32" spans="1:32" ht="12.75">
      <c r="A32" s="57">
        <v>30</v>
      </c>
      <c r="B32" s="58" t="str">
        <f>prezentace!G33</f>
        <v>Dolany</v>
      </c>
      <c r="C32" s="59">
        <f>'starší '!D32</f>
        <v>0.0013938657407407407</v>
      </c>
      <c r="D32" s="60">
        <f>'starší '!F32</f>
        <v>27</v>
      </c>
      <c r="E32" s="61">
        <f>'starší '!G32</f>
        <v>140</v>
      </c>
      <c r="F32" s="57">
        <f>'starší '!I32</f>
        <v>9</v>
      </c>
      <c r="G32" s="61">
        <f>'starší '!J32</f>
        <v>10</v>
      </c>
      <c r="H32" s="57">
        <f>'starší '!L32</f>
        <v>29</v>
      </c>
      <c r="I32" s="59">
        <f>'starší '!M32</f>
        <v>0.0015652777777777776</v>
      </c>
      <c r="J32" s="57">
        <f>'starší '!O32</f>
        <v>25</v>
      </c>
      <c r="K32" s="59">
        <f>'starší '!P32</f>
        <v>0.0010416666666666667</v>
      </c>
      <c r="L32" s="57">
        <f>'starší '!R32</f>
        <v>24</v>
      </c>
      <c r="M32" s="59">
        <f>'starší '!S32</f>
        <v>0.00011782407407407407</v>
      </c>
      <c r="N32" s="57">
        <f>'starší '!U32</f>
        <v>19</v>
      </c>
      <c r="O32" s="61">
        <f>'starší '!V32</f>
        <v>40</v>
      </c>
      <c r="P32" s="57">
        <f>'starší '!X32</f>
        <v>1</v>
      </c>
      <c r="Q32" s="61">
        <f>'starší '!Y32</f>
        <v>5</v>
      </c>
      <c r="R32" s="57">
        <f>'starší '!AA32</f>
        <v>25</v>
      </c>
      <c r="S32" s="62">
        <f>'starší '!AB32</f>
        <v>0</v>
      </c>
      <c r="T32" s="57">
        <f>'starší '!AD32</f>
        <v>1</v>
      </c>
      <c r="U32" s="59">
        <f>'starší '!AE32</f>
        <v>0.00010983796296296296</v>
      </c>
      <c r="V32" s="57">
        <f>'starší '!AG32</f>
        <v>17</v>
      </c>
      <c r="W32" s="59">
        <f>'starší '!AH32</f>
        <v>0.247164351851852</v>
      </c>
      <c r="X32" s="57">
        <f>'starší '!AJ32</f>
        <v>1</v>
      </c>
      <c r="Y32" s="61">
        <f>'starší '!AK32</f>
        <v>0</v>
      </c>
      <c r="Z32" s="57">
        <f>'starší '!AM32</f>
        <v>1</v>
      </c>
      <c r="AA32" s="59">
        <f>'starší '!AN32</f>
        <v>0.000466550925925926</v>
      </c>
      <c r="AB32" s="57">
        <f>'starší '!AP32</f>
        <v>26</v>
      </c>
      <c r="AC32" s="59">
        <f>'starší '!AR32</f>
        <v>0.042715509259259266</v>
      </c>
      <c r="AD32" s="57">
        <f>'starší '!AS32</f>
        <v>28</v>
      </c>
      <c r="AE32" s="57">
        <f>'starší '!AT32</f>
        <v>233</v>
      </c>
      <c r="AF32" s="57">
        <f>'starší '!AU32</f>
        <v>26</v>
      </c>
    </row>
    <row r="33" spans="1:32" ht="12.75">
      <c r="A33" s="3">
        <v>31</v>
      </c>
      <c r="B33" s="40" t="str">
        <f>prezentace!G34</f>
        <v>Chrást</v>
      </c>
      <c r="C33" s="35">
        <f>'starší '!D33</f>
        <v>0.0010462962962962963</v>
      </c>
      <c r="D33" s="39">
        <f>'starší '!F33</f>
        <v>17</v>
      </c>
      <c r="E33" s="37">
        <f>'starší '!G33</f>
        <v>220</v>
      </c>
      <c r="F33" s="36">
        <f>'starší '!I33</f>
        <v>28</v>
      </c>
      <c r="G33" s="37">
        <f>'starší '!J33</f>
        <v>0</v>
      </c>
      <c r="H33" s="36">
        <f>'starší '!L33</f>
        <v>1</v>
      </c>
      <c r="I33" s="35">
        <f>'starší '!M33</f>
        <v>0.0013543981481481482</v>
      </c>
      <c r="J33" s="36">
        <f>'starší '!O33</f>
        <v>20</v>
      </c>
      <c r="K33" s="35">
        <f>'starší '!P33</f>
        <v>0.0009143518518518518</v>
      </c>
      <c r="L33" s="36">
        <f>'starší '!R33</f>
        <v>17</v>
      </c>
      <c r="M33" s="35">
        <f>'starší '!S33</f>
        <v>0.00023877314814814814</v>
      </c>
      <c r="N33" s="36">
        <f>'starší '!U33</f>
        <v>28</v>
      </c>
      <c r="O33" s="37">
        <f>'starší '!V33</f>
        <v>70</v>
      </c>
      <c r="P33" s="36">
        <f>'starší '!X33</f>
        <v>7</v>
      </c>
      <c r="Q33" s="37">
        <f>'starší '!Y33</f>
        <v>0</v>
      </c>
      <c r="R33" s="36">
        <f>'starší '!AA33</f>
        <v>1</v>
      </c>
      <c r="S33" s="49">
        <f>'starší '!AB33</f>
        <v>0</v>
      </c>
      <c r="T33" s="36">
        <f>'starší '!AD33</f>
        <v>1</v>
      </c>
      <c r="U33" s="35">
        <f>'starší '!AE33</f>
        <v>0.00011354166666666667</v>
      </c>
      <c r="V33" s="36">
        <f>'starší '!AG33</f>
        <v>18</v>
      </c>
      <c r="W33" s="35">
        <f>'starší '!AH33</f>
        <v>0.247164351851852</v>
      </c>
      <c r="X33" s="36">
        <f>'starší '!AJ33</f>
        <v>1</v>
      </c>
      <c r="Y33" s="37">
        <f>'starší '!AK33</f>
        <v>0</v>
      </c>
      <c r="Z33" s="36">
        <f>'starší '!AM33</f>
        <v>1</v>
      </c>
      <c r="AA33" s="35">
        <f>'starší '!AN33</f>
        <v>0.0001550925925925926</v>
      </c>
      <c r="AB33" s="36">
        <f>'starší '!AP33</f>
        <v>2</v>
      </c>
      <c r="AC33" s="35">
        <f>'starší '!AR33</f>
        <v>0.03718912037037036</v>
      </c>
      <c r="AD33" s="36">
        <f>'starší '!AS33</f>
        <v>18</v>
      </c>
      <c r="AE33" s="36">
        <f>'starší '!AT33</f>
        <v>160</v>
      </c>
      <c r="AF33" s="36">
        <f>'starší '!AU33</f>
        <v>16</v>
      </c>
    </row>
    <row r="34" spans="1:32" ht="12.75" hidden="1">
      <c r="A34" s="3">
        <v>32</v>
      </c>
      <c r="B34" s="40">
        <f>prezentace!G35</f>
        <v>0</v>
      </c>
      <c r="C34" s="35">
        <f>'starší '!D34</f>
        <v>0.247164351851852</v>
      </c>
      <c r="D34" s="39">
        <f>'starší '!F34</f>
        <v>30</v>
      </c>
      <c r="E34" s="37">
        <f>'starší '!G34</f>
        <v>999</v>
      </c>
      <c r="F34" s="36">
        <f>'starší '!I34</f>
        <v>30</v>
      </c>
      <c r="G34" s="37">
        <f>'starší '!J34</f>
        <v>999</v>
      </c>
      <c r="H34" s="36">
        <f>'starší '!L34</f>
        <v>30</v>
      </c>
      <c r="I34" s="35">
        <f>'starší '!M34</f>
        <v>0.247164351851852</v>
      </c>
      <c r="J34" s="36">
        <f>'starší '!O34</f>
        <v>28</v>
      </c>
      <c r="K34" s="35">
        <f>'starší '!P34</f>
        <v>0.247164351851852</v>
      </c>
      <c r="L34" s="36">
        <f>'starší '!R34</f>
        <v>27</v>
      </c>
      <c r="M34" s="35">
        <f>'starší '!S34</f>
        <v>0.247164351851852</v>
      </c>
      <c r="N34" s="36">
        <f>'starší '!U34</f>
        <v>30</v>
      </c>
      <c r="O34" s="37">
        <f>'starší '!V34</f>
        <v>999</v>
      </c>
      <c r="P34" s="36">
        <f>'starší '!X34</f>
        <v>30</v>
      </c>
      <c r="Q34" s="37">
        <f>'starší '!Y34</f>
        <v>999</v>
      </c>
      <c r="R34" s="36">
        <f>'starší '!AA34</f>
        <v>30</v>
      </c>
      <c r="S34" s="49">
        <f>'starší '!AB34</f>
        <v>999</v>
      </c>
      <c r="T34" s="36">
        <f>'starší '!AD34</f>
        <v>30</v>
      </c>
      <c r="U34" s="35">
        <f>'starší '!AE34</f>
        <v>0.247164351851852</v>
      </c>
      <c r="V34" s="36">
        <f>'starší '!AG34</f>
        <v>30</v>
      </c>
      <c r="W34" s="35">
        <f>'starší '!AH34</f>
        <v>0.247164351851852</v>
      </c>
      <c r="X34" s="36">
        <f>'starší '!AJ34</f>
        <v>1</v>
      </c>
      <c r="Y34" s="37">
        <f>'starší '!AK34</f>
        <v>999</v>
      </c>
      <c r="Z34" s="36">
        <f>'starší '!AM34</f>
        <v>30</v>
      </c>
      <c r="AA34" s="35">
        <f>'starší '!AN34</f>
        <v>0.247164351851852</v>
      </c>
      <c r="AB34" s="36">
        <f>'starší '!AP34</f>
        <v>30</v>
      </c>
      <c r="AC34" s="35">
        <f>'starší '!AR34</f>
        <v>0.247164351851852</v>
      </c>
      <c r="AD34" s="36">
        <f>'starší '!AS34</f>
        <v>30</v>
      </c>
      <c r="AE34" s="36">
        <f>'starší '!AT34</f>
        <v>386</v>
      </c>
      <c r="AF34" s="36">
        <f>'starší '!AU34</f>
        <v>30</v>
      </c>
    </row>
    <row r="35" spans="1:32" ht="12.75" hidden="1">
      <c r="A35" s="3">
        <v>33</v>
      </c>
      <c r="B35" s="40">
        <f>prezentace!G36</f>
        <v>0</v>
      </c>
      <c r="C35" s="35">
        <f>'starší '!D35</f>
        <v>0.247164351851852</v>
      </c>
      <c r="D35" s="39">
        <f>'starší '!F35</f>
        <v>30</v>
      </c>
      <c r="E35" s="37">
        <f>'starší '!G35</f>
        <v>999</v>
      </c>
      <c r="F35" s="36">
        <f>'starší '!I35</f>
        <v>30</v>
      </c>
      <c r="G35" s="37">
        <f>'starší '!J35</f>
        <v>999</v>
      </c>
      <c r="H35" s="36">
        <f>'starší '!L35</f>
        <v>30</v>
      </c>
      <c r="I35" s="35">
        <f>'starší '!M35</f>
        <v>0.247164351851852</v>
      </c>
      <c r="J35" s="36">
        <f>'starší '!O35</f>
        <v>28</v>
      </c>
      <c r="K35" s="35">
        <f>'starší '!P35</f>
        <v>0.247164351851852</v>
      </c>
      <c r="L35" s="36">
        <f>'starší '!R35</f>
        <v>27</v>
      </c>
      <c r="M35" s="35">
        <f>'starší '!S35</f>
        <v>0.247164351851852</v>
      </c>
      <c r="N35" s="36">
        <f>'starší '!U35</f>
        <v>30</v>
      </c>
      <c r="O35" s="37">
        <f>'starší '!V35</f>
        <v>999</v>
      </c>
      <c r="P35" s="36">
        <f>'starší '!X35</f>
        <v>30</v>
      </c>
      <c r="Q35" s="37">
        <f>'starší '!Y35</f>
        <v>999</v>
      </c>
      <c r="R35" s="36">
        <f>'starší '!AA35</f>
        <v>30</v>
      </c>
      <c r="S35" s="49">
        <f>'starší '!AB35</f>
        <v>999</v>
      </c>
      <c r="T35" s="36">
        <f>'starší '!AD35</f>
        <v>30</v>
      </c>
      <c r="U35" s="35">
        <f>'starší '!AE35</f>
        <v>0.247164351851852</v>
      </c>
      <c r="V35" s="36">
        <f>'starší '!AG35</f>
        <v>30</v>
      </c>
      <c r="W35" s="35">
        <f>'starší '!AH35</f>
        <v>0.247164351851852</v>
      </c>
      <c r="X35" s="36">
        <f>'starší '!AJ35</f>
        <v>1</v>
      </c>
      <c r="Y35" s="37">
        <f>'starší '!AK35</f>
        <v>999</v>
      </c>
      <c r="Z35" s="36">
        <f>'starší '!AM35</f>
        <v>30</v>
      </c>
      <c r="AA35" s="35">
        <f>'starší '!AN35</f>
        <v>0.247164351851852</v>
      </c>
      <c r="AB35" s="36">
        <f>'starší '!AP35</f>
        <v>30</v>
      </c>
      <c r="AC35" s="35">
        <f>'starší '!AR35</f>
        <v>0.247164351851852</v>
      </c>
      <c r="AD35" s="36">
        <f>'starší '!AS35</f>
        <v>30</v>
      </c>
      <c r="AE35" s="36">
        <f>'starší '!AT35</f>
        <v>386</v>
      </c>
      <c r="AF35" s="36">
        <f>'starší '!AU35</f>
        <v>30</v>
      </c>
    </row>
    <row r="36" spans="1:32" ht="12.75" hidden="1">
      <c r="A36" s="3">
        <v>34</v>
      </c>
      <c r="B36" s="40">
        <f>prezentace!G37</f>
        <v>0</v>
      </c>
      <c r="C36" s="35">
        <f>'starší '!D36</f>
        <v>0.247164351851852</v>
      </c>
      <c r="D36" s="39">
        <f>'starší '!F36</f>
        <v>30</v>
      </c>
      <c r="E36" s="37">
        <f>'starší '!G36</f>
        <v>999</v>
      </c>
      <c r="F36" s="36">
        <f>'starší '!I36</f>
        <v>30</v>
      </c>
      <c r="G36" s="37">
        <f>'starší '!J36</f>
        <v>999</v>
      </c>
      <c r="H36" s="36">
        <f>'starší '!L36</f>
        <v>30</v>
      </c>
      <c r="I36" s="35">
        <f>'starší '!M36</f>
        <v>0.247164351851852</v>
      </c>
      <c r="J36" s="36">
        <f>'starší '!O36</f>
        <v>28</v>
      </c>
      <c r="K36" s="35">
        <f>'starší '!P36</f>
        <v>0.247164351851852</v>
      </c>
      <c r="L36" s="36">
        <f>'starší '!R36</f>
        <v>27</v>
      </c>
      <c r="M36" s="35">
        <f>'starší '!S36</f>
        <v>0.247164351851852</v>
      </c>
      <c r="N36" s="36">
        <f>'starší '!U36</f>
        <v>30</v>
      </c>
      <c r="O36" s="37">
        <f>'starší '!V36</f>
        <v>999</v>
      </c>
      <c r="P36" s="36">
        <f>'starší '!X36</f>
        <v>30</v>
      </c>
      <c r="Q36" s="37">
        <f>'starší '!Y36</f>
        <v>999</v>
      </c>
      <c r="R36" s="36">
        <f>'starší '!AA36</f>
        <v>30</v>
      </c>
      <c r="S36" s="49">
        <f>'starší '!AB36</f>
        <v>999</v>
      </c>
      <c r="T36" s="36">
        <f>'starší '!AD36</f>
        <v>30</v>
      </c>
      <c r="U36" s="35">
        <f>'starší '!AE36</f>
        <v>0.247164351851852</v>
      </c>
      <c r="V36" s="36">
        <f>'starší '!AG36</f>
        <v>30</v>
      </c>
      <c r="W36" s="35">
        <f>'starší '!AH36</f>
        <v>0.247164351851852</v>
      </c>
      <c r="X36" s="36">
        <f>'starší '!AJ36</f>
        <v>1</v>
      </c>
      <c r="Y36" s="37">
        <f>'starší '!AK36</f>
        <v>999</v>
      </c>
      <c r="Z36" s="36">
        <f>'starší '!AM36</f>
        <v>30</v>
      </c>
      <c r="AA36" s="35">
        <f>'starší '!AN36</f>
        <v>0.247164351851852</v>
      </c>
      <c r="AB36" s="36">
        <f>'starší '!AP36</f>
        <v>30</v>
      </c>
      <c r="AC36" s="35">
        <f>'starší '!AR36</f>
        <v>0.247164351851852</v>
      </c>
      <c r="AD36" s="36">
        <f>'starší '!AS36</f>
        <v>30</v>
      </c>
      <c r="AE36" s="36">
        <f>'starší '!AT36</f>
        <v>386</v>
      </c>
      <c r="AF36" s="36">
        <f>'starší '!AU36</f>
        <v>30</v>
      </c>
    </row>
    <row r="37" spans="1:32" ht="12.75" hidden="1">
      <c r="A37" s="3">
        <v>35</v>
      </c>
      <c r="B37" s="40">
        <f>prezentace!G38</f>
        <v>0</v>
      </c>
      <c r="C37" s="35">
        <f>'starší '!D37</f>
        <v>0.247164351851852</v>
      </c>
      <c r="D37" s="39">
        <f>'starší '!F37</f>
        <v>30</v>
      </c>
      <c r="E37" s="37">
        <f>'starší '!G37</f>
        <v>999</v>
      </c>
      <c r="F37" s="36">
        <f>'starší '!I37</f>
        <v>30</v>
      </c>
      <c r="G37" s="37">
        <f>'starší '!J37</f>
        <v>999</v>
      </c>
      <c r="H37" s="36">
        <f>'starší '!L37</f>
        <v>30</v>
      </c>
      <c r="I37" s="35">
        <f>'starší '!M37</f>
        <v>0.247164351851852</v>
      </c>
      <c r="J37" s="36">
        <f>'starší '!O37</f>
        <v>28</v>
      </c>
      <c r="K37" s="35">
        <f>'starší '!P37</f>
        <v>0.247164351851852</v>
      </c>
      <c r="L37" s="36">
        <f>'starší '!R37</f>
        <v>27</v>
      </c>
      <c r="M37" s="35">
        <f>'starší '!S37</f>
        <v>0.247164351851852</v>
      </c>
      <c r="N37" s="36">
        <f>'starší '!U37</f>
        <v>30</v>
      </c>
      <c r="O37" s="37">
        <f>'starší '!V37</f>
        <v>999</v>
      </c>
      <c r="P37" s="36">
        <f>'starší '!X37</f>
        <v>30</v>
      </c>
      <c r="Q37" s="37">
        <f>'starší '!Y37</f>
        <v>999</v>
      </c>
      <c r="R37" s="36">
        <f>'starší '!AA37</f>
        <v>30</v>
      </c>
      <c r="S37" s="49">
        <f>'starší '!AB37</f>
        <v>999</v>
      </c>
      <c r="T37" s="36">
        <f>'starší '!AD37</f>
        <v>30</v>
      </c>
      <c r="U37" s="35">
        <f>'starší '!AE37</f>
        <v>0.247164351851852</v>
      </c>
      <c r="V37" s="36">
        <f>'starší '!AG37</f>
        <v>30</v>
      </c>
      <c r="W37" s="35">
        <f>'starší '!AH37</f>
        <v>0.247164351851852</v>
      </c>
      <c r="X37" s="36">
        <f>'starší '!AJ37</f>
        <v>1</v>
      </c>
      <c r="Y37" s="37">
        <f>'starší '!AK37</f>
        <v>999</v>
      </c>
      <c r="Z37" s="36">
        <f>'starší '!AM37</f>
        <v>30</v>
      </c>
      <c r="AA37" s="35">
        <f>'starší '!AN37</f>
        <v>0.247164351851852</v>
      </c>
      <c r="AB37" s="36">
        <f>'starší '!AP37</f>
        <v>30</v>
      </c>
      <c r="AC37" s="35">
        <f>'starší '!AR37</f>
        <v>0.247164351851852</v>
      </c>
      <c r="AD37" s="36">
        <f>'starší '!AS37</f>
        <v>30</v>
      </c>
      <c r="AE37" s="36">
        <f>'starší '!AT37</f>
        <v>386</v>
      </c>
      <c r="AF37" s="36">
        <f>'starší '!AU37</f>
        <v>30</v>
      </c>
    </row>
    <row r="38" spans="1:30" ht="12.75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AD43" s="1"/>
    </row>
    <row r="44" spans="1:2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</sheetData>
  <sheetProtection/>
  <mergeCells count="15">
    <mergeCell ref="O1:P1"/>
    <mergeCell ref="Y1:Z1"/>
    <mergeCell ref="AC1:AD1"/>
    <mergeCell ref="AE1:AF1"/>
    <mergeCell ref="Q1:R1"/>
    <mergeCell ref="S1:T1"/>
    <mergeCell ref="U1:V1"/>
    <mergeCell ref="W1:X1"/>
    <mergeCell ref="AA1:AB1"/>
    <mergeCell ref="C1:D1"/>
    <mergeCell ref="E1:F1"/>
    <mergeCell ref="G1:H1"/>
    <mergeCell ref="I1:J1"/>
    <mergeCell ref="K1:L1"/>
    <mergeCell ref="M1:N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1"/>
  <headerFooter alignWithMargins="0">
    <oddHeader>&amp;L&amp;"Arial CE,Tučné"&amp;12Výsledková listina XX.ročníku dětské soutěže&amp;C&amp;"Arial CE,Tučné"&amp;12"O putovní pohár starosty SDH"
kategorie starší&amp;R&amp;"Arial CE,Tučné"&amp;12Úněšov  20.3.2010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L108"/>
  <sheetViews>
    <sheetView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F5" sqref="AF5"/>
    </sheetView>
  </sheetViews>
  <sheetFormatPr defaultColWidth="9.00390625" defaultRowHeight="12.75"/>
  <cols>
    <col min="1" max="1" width="4.125" style="0" bestFit="1" customWidth="1"/>
    <col min="2" max="2" width="10.75390625" style="0" customWidth="1"/>
    <col min="3" max="3" width="8.25390625" style="0" bestFit="1" customWidth="1"/>
    <col min="4" max="5" width="3.75390625" style="0" bestFit="1" customWidth="1"/>
    <col min="6" max="6" width="4.375" style="0" bestFit="1" customWidth="1"/>
    <col min="7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8.25390625" style="0" bestFit="1" customWidth="1"/>
    <col min="20" max="20" width="4.375" style="0" bestFit="1" customWidth="1"/>
    <col min="21" max="21" width="8.25390625" style="0" bestFit="1" customWidth="1"/>
    <col min="22" max="22" width="5.125" style="0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29" max="29" width="8.25390625" style="0" bestFit="1" customWidth="1"/>
    <col min="30" max="30" width="4.375" style="0" bestFit="1" customWidth="1"/>
  </cols>
  <sheetData>
    <row r="1" spans="1:38" ht="30" customHeight="1">
      <c r="A1" s="7"/>
      <c r="B1" s="7"/>
      <c r="C1" s="82" t="s">
        <v>24</v>
      </c>
      <c r="D1" s="82"/>
      <c r="E1" s="82" t="s">
        <v>5</v>
      </c>
      <c r="F1" s="82"/>
      <c r="G1" s="82" t="s">
        <v>23</v>
      </c>
      <c r="H1" s="82"/>
      <c r="I1" s="82" t="s">
        <v>8</v>
      </c>
      <c r="J1" s="82"/>
      <c r="K1" s="82" t="s">
        <v>9</v>
      </c>
      <c r="L1" s="82"/>
      <c r="M1" s="82" t="s">
        <v>21</v>
      </c>
      <c r="N1" s="82"/>
      <c r="O1" s="82" t="s">
        <v>10</v>
      </c>
      <c r="P1" s="82"/>
      <c r="Q1" s="82" t="s">
        <v>22</v>
      </c>
      <c r="R1" s="82"/>
      <c r="S1" s="82" t="s">
        <v>12</v>
      </c>
      <c r="T1" s="82"/>
      <c r="U1" s="82" t="s">
        <v>13</v>
      </c>
      <c r="V1" s="82"/>
      <c r="W1" s="82" t="s">
        <v>14</v>
      </c>
      <c r="X1" s="82"/>
      <c r="Y1" s="82" t="s">
        <v>15</v>
      </c>
      <c r="Z1" s="82"/>
      <c r="AA1" s="83" t="s">
        <v>36</v>
      </c>
      <c r="AB1" s="84"/>
      <c r="AC1" s="82" t="s">
        <v>25</v>
      </c>
      <c r="AD1" s="82"/>
      <c r="AE1" s="82" t="s">
        <v>18</v>
      </c>
      <c r="AF1" s="82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2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57">
        <v>1</v>
      </c>
      <c r="B3" s="67" t="str">
        <f>prezentace!B6</f>
        <v>Manětín A</v>
      </c>
      <c r="C3" s="68">
        <f>mladší!D5</f>
        <v>0.000948148148148148</v>
      </c>
      <c r="D3" s="69">
        <f>mladší!F5</f>
        <v>2</v>
      </c>
      <c r="E3" s="70">
        <f>mladší!G5</f>
        <v>165</v>
      </c>
      <c r="F3" s="71">
        <f>mladší!I5</f>
        <v>3</v>
      </c>
      <c r="G3" s="70">
        <f>mladší!J5</f>
        <v>0</v>
      </c>
      <c r="H3" s="71">
        <f>mladší!L5</f>
        <v>1</v>
      </c>
      <c r="I3" s="68">
        <f>mladší!M5</f>
        <v>0.0007291666666666667</v>
      </c>
      <c r="J3" s="71">
        <f>mladší!O5</f>
        <v>1</v>
      </c>
      <c r="K3" s="68">
        <f>mladší!P5</f>
        <v>0.0008912037037037036</v>
      </c>
      <c r="L3" s="71">
        <f>mladší!R5</f>
        <v>3</v>
      </c>
      <c r="M3" s="68">
        <f>mladší!S5</f>
        <v>0.00016481481481481482</v>
      </c>
      <c r="N3" s="71">
        <f>mladší!U5</f>
        <v>10</v>
      </c>
      <c r="O3" s="70">
        <f>mladší!V5</f>
        <v>100</v>
      </c>
      <c r="P3" s="71">
        <f>mladší!X5</f>
        <v>5</v>
      </c>
      <c r="Q3" s="70">
        <f>mladší!Y5</f>
        <v>0</v>
      </c>
      <c r="R3" s="71">
        <f>mladší!AA5</f>
        <v>1</v>
      </c>
      <c r="S3" s="72">
        <f>mladší!AB5</f>
        <v>0</v>
      </c>
      <c r="T3" s="71">
        <f>mladší!AD5</f>
        <v>1</v>
      </c>
      <c r="U3" s="68">
        <f>mladší!AE5</f>
        <v>0.00012233796296296295</v>
      </c>
      <c r="V3" s="73">
        <f>mladší!AG5</f>
        <v>12</v>
      </c>
      <c r="W3" s="68">
        <f>mladší!AH5</f>
        <v>0.247164351851852</v>
      </c>
      <c r="X3" s="71">
        <f>mladší!AJ5</f>
        <v>1</v>
      </c>
      <c r="Y3" s="70">
        <f>mladší!AK5</f>
        <v>0</v>
      </c>
      <c r="Z3" s="71">
        <f>mladší!AM5</f>
        <v>1</v>
      </c>
      <c r="AA3" s="68">
        <f>mladší!AN5</f>
        <v>0.00022997685185185184</v>
      </c>
      <c r="AB3" s="71">
        <f>mladší!AP5</f>
        <v>2</v>
      </c>
      <c r="AC3" s="68">
        <f>mladší!AR5</f>
        <v>0.030133217592592597</v>
      </c>
      <c r="AD3" s="71">
        <f>mladší!AS5</f>
        <v>2</v>
      </c>
      <c r="AE3" s="71">
        <f>mladší!AT5</f>
        <v>45</v>
      </c>
      <c r="AF3" s="74">
        <f>mladší!AU5</f>
        <v>1</v>
      </c>
      <c r="AG3" s="1"/>
    </row>
    <row r="4" spans="1:33" ht="12.75">
      <c r="A4" s="3">
        <v>2</v>
      </c>
      <c r="B4" s="42" t="str">
        <f>prezentace!B23</f>
        <v>Obora A</v>
      </c>
      <c r="C4" s="41">
        <f>mladší!D22</f>
        <v>0.0009828703703703703</v>
      </c>
      <c r="D4" s="43">
        <f>mladší!F22</f>
        <v>3</v>
      </c>
      <c r="E4" s="44">
        <f>mladší!G22</f>
        <v>205</v>
      </c>
      <c r="F4" s="45">
        <f>mladší!I22</f>
        <v>8</v>
      </c>
      <c r="G4" s="44">
        <f>mladší!J22</f>
        <v>0</v>
      </c>
      <c r="H4" s="45">
        <f>mladší!L22</f>
        <v>1</v>
      </c>
      <c r="I4" s="41">
        <f>mladší!M22</f>
        <v>0.001807407407407407</v>
      </c>
      <c r="J4" s="45">
        <f>mladší!O22</f>
        <v>13</v>
      </c>
      <c r="K4" s="41">
        <f>mladší!P22</f>
        <v>0.0008217592592592592</v>
      </c>
      <c r="L4" s="45">
        <f>mladší!R22</f>
        <v>1</v>
      </c>
      <c r="M4" s="41">
        <f>mladší!S22</f>
        <v>0.0001017361111111111</v>
      </c>
      <c r="N4" s="45">
        <f>mladší!U22</f>
        <v>1</v>
      </c>
      <c r="O4" s="44">
        <f>mladší!V22</f>
        <v>110</v>
      </c>
      <c r="P4" s="45">
        <f>mladší!X22</f>
        <v>8</v>
      </c>
      <c r="Q4" s="44">
        <f>mladší!Y22</f>
        <v>0</v>
      </c>
      <c r="R4" s="45">
        <f>mladší!AA22</f>
        <v>1</v>
      </c>
      <c r="S4" s="50">
        <f>mladší!AB22</f>
        <v>0</v>
      </c>
      <c r="T4" s="45">
        <f>mladší!AD22</f>
        <v>1</v>
      </c>
      <c r="U4" s="41">
        <f>mladší!AE22</f>
        <v>9.583333333333331E-05</v>
      </c>
      <c r="V4" s="46">
        <f>mladší!AG22</f>
        <v>1</v>
      </c>
      <c r="W4" s="41">
        <f>mladší!AH22</f>
        <v>0.247164351851852</v>
      </c>
      <c r="X4" s="45">
        <f>mladší!AJ22</f>
        <v>1</v>
      </c>
      <c r="Y4" s="44">
        <f>mladší!AK22</f>
        <v>0</v>
      </c>
      <c r="Z4" s="45">
        <f>mladší!AM22</f>
        <v>1</v>
      </c>
      <c r="AA4" s="41">
        <f>mladší!AN22</f>
        <v>0.00035810185185185185</v>
      </c>
      <c r="AB4" s="45">
        <f>mladší!AP22</f>
        <v>15</v>
      </c>
      <c r="AC4" s="41">
        <f>mladší!AR22</f>
        <v>0.029659027777777784</v>
      </c>
      <c r="AD4" s="45">
        <f>mladší!AS22</f>
        <v>1</v>
      </c>
      <c r="AE4" s="45">
        <f>mladší!AT22</f>
        <v>56</v>
      </c>
      <c r="AF4" s="75">
        <f>mladší!AU22</f>
        <v>2</v>
      </c>
      <c r="AG4" s="1"/>
    </row>
    <row r="5" spans="1:33" ht="12.75">
      <c r="A5" s="57">
        <v>3</v>
      </c>
      <c r="B5" s="67" t="str">
        <f>prezentace!B26</f>
        <v>Všeruby A</v>
      </c>
      <c r="C5" s="68">
        <f>mladší!D25</f>
        <v>0.0008258101851851852</v>
      </c>
      <c r="D5" s="69">
        <f>mladší!F25</f>
        <v>1</v>
      </c>
      <c r="E5" s="70">
        <f>mladší!G25</f>
        <v>210</v>
      </c>
      <c r="F5" s="71">
        <f>mladší!I25</f>
        <v>11</v>
      </c>
      <c r="G5" s="70">
        <f>mladší!J25</f>
        <v>5</v>
      </c>
      <c r="H5" s="71">
        <f>mladší!L25</f>
        <v>14</v>
      </c>
      <c r="I5" s="68">
        <f>mladší!M25</f>
        <v>0.0007349537037037037</v>
      </c>
      <c r="J5" s="71">
        <f>mladší!O25</f>
        <v>2</v>
      </c>
      <c r="K5" s="68">
        <f>mladší!P25</f>
        <v>0.0008680555555555555</v>
      </c>
      <c r="L5" s="71">
        <f>mladší!R25</f>
        <v>2</v>
      </c>
      <c r="M5" s="68">
        <f>mladší!S25</f>
        <v>0.00012256944444444443</v>
      </c>
      <c r="N5" s="71">
        <f>mladší!U25</f>
        <v>2</v>
      </c>
      <c r="O5" s="70">
        <f>mladší!V25</f>
        <v>140</v>
      </c>
      <c r="P5" s="71">
        <f>mladší!X25</f>
        <v>22</v>
      </c>
      <c r="Q5" s="70">
        <f>mladší!Y25</f>
        <v>0</v>
      </c>
      <c r="R5" s="71">
        <f>mladší!AA25</f>
        <v>1</v>
      </c>
      <c r="S5" s="72">
        <f>mladší!AB25</f>
        <v>0</v>
      </c>
      <c r="T5" s="71">
        <f>mladší!AD25</f>
        <v>1</v>
      </c>
      <c r="U5" s="68">
        <f>mladší!AE25</f>
        <v>0.0001</v>
      </c>
      <c r="V5" s="73">
        <f>mladší!AG25</f>
        <v>5</v>
      </c>
      <c r="W5" s="68">
        <f>mladší!AH25</f>
        <v>0.247164351851852</v>
      </c>
      <c r="X5" s="71">
        <f>mladší!AJ25</f>
        <v>1</v>
      </c>
      <c r="Y5" s="70">
        <f>mladší!AK25</f>
        <v>0</v>
      </c>
      <c r="Z5" s="71">
        <f>mladší!AM25</f>
        <v>1</v>
      </c>
      <c r="AA5" s="68">
        <f>mladší!AN25</f>
        <v>0.00026041666666666666</v>
      </c>
      <c r="AB5" s="71">
        <f>mladší!AP25</f>
        <v>8</v>
      </c>
      <c r="AC5" s="68">
        <f>mladší!AR25</f>
        <v>0.03348379629629629</v>
      </c>
      <c r="AD5" s="71">
        <f>mladší!AS25</f>
        <v>4</v>
      </c>
      <c r="AE5" s="71">
        <f>mladší!AT25</f>
        <v>75</v>
      </c>
      <c r="AF5" s="76">
        <f>mladší!AU25</f>
        <v>3</v>
      </c>
      <c r="AG5" s="1"/>
    </row>
    <row r="6" spans="1:33" ht="12.75">
      <c r="A6" s="3">
        <v>4</v>
      </c>
      <c r="B6" s="42" t="str">
        <f>prezentace!B24</f>
        <v>Obora B</v>
      </c>
      <c r="C6" s="41">
        <f>mladší!D23</f>
        <v>0.0013572916666666666</v>
      </c>
      <c r="D6" s="43">
        <f>mladší!F23</f>
        <v>13</v>
      </c>
      <c r="E6" s="44">
        <f>mladší!G23</f>
        <v>215</v>
      </c>
      <c r="F6" s="45">
        <f>mladší!I23</f>
        <v>16</v>
      </c>
      <c r="G6" s="44">
        <f>mladší!J23</f>
        <v>0</v>
      </c>
      <c r="H6" s="45">
        <f>mladší!L23</f>
        <v>1</v>
      </c>
      <c r="I6" s="41">
        <f>mladší!M23</f>
        <v>0.0012395833333333334</v>
      </c>
      <c r="J6" s="45">
        <f>mladší!O23</f>
        <v>6</v>
      </c>
      <c r="K6" s="41">
        <f>mladší!P23</f>
        <v>0.0010416666666666667</v>
      </c>
      <c r="L6" s="45">
        <f>mladší!R23</f>
        <v>12</v>
      </c>
      <c r="M6" s="41">
        <f>mladší!S23</f>
        <v>0.00012766203703703702</v>
      </c>
      <c r="N6" s="45">
        <f>mladší!U23</f>
        <v>4</v>
      </c>
      <c r="O6" s="44">
        <f>mladší!V23</f>
        <v>60</v>
      </c>
      <c r="P6" s="45">
        <f>mladší!X23</f>
        <v>1</v>
      </c>
      <c r="Q6" s="44">
        <f>mladší!Y23</f>
        <v>0</v>
      </c>
      <c r="R6" s="45">
        <f>mladší!AA23</f>
        <v>1</v>
      </c>
      <c r="S6" s="50">
        <f>mladší!AB23</f>
        <v>0</v>
      </c>
      <c r="T6" s="45">
        <f>mladší!AD23</f>
        <v>1</v>
      </c>
      <c r="U6" s="41">
        <f>mladší!AE23</f>
        <v>0.000115625</v>
      </c>
      <c r="V6" s="46">
        <f>mladší!AG23</f>
        <v>7</v>
      </c>
      <c r="W6" s="41">
        <f>mladší!AH23</f>
        <v>0.247164351851852</v>
      </c>
      <c r="X6" s="45">
        <f>mladší!AJ23</f>
        <v>1</v>
      </c>
      <c r="Y6" s="44">
        <f>mladší!AK23</f>
        <v>0</v>
      </c>
      <c r="Z6" s="45">
        <f>mladší!AM23</f>
        <v>1</v>
      </c>
      <c r="AA6" s="41">
        <f>mladší!AN23</f>
        <v>0.000269212962962963</v>
      </c>
      <c r="AB6" s="45">
        <f>mladší!AP23</f>
        <v>10</v>
      </c>
      <c r="AC6" s="41">
        <f>mladší!AR23</f>
        <v>0.037118055555555585</v>
      </c>
      <c r="AD6" s="45">
        <f>mladší!AS23</f>
        <v>8</v>
      </c>
      <c r="AE6" s="45">
        <f>mladší!AT23</f>
        <v>82</v>
      </c>
      <c r="AF6" s="45">
        <f>mladší!AU23</f>
        <v>4</v>
      </c>
      <c r="AG6" s="1"/>
    </row>
    <row r="7" spans="1:33" ht="12.75">
      <c r="A7" s="57">
        <v>5</v>
      </c>
      <c r="B7" s="67" t="str">
        <f>prezentace!B27</f>
        <v>Horní Bělá</v>
      </c>
      <c r="C7" s="68">
        <f>mladší!D26</f>
        <v>0.0010354166666666667</v>
      </c>
      <c r="D7" s="69">
        <f>mladší!F26</f>
        <v>5</v>
      </c>
      <c r="E7" s="70">
        <f>mladší!G26</f>
        <v>195</v>
      </c>
      <c r="F7" s="71">
        <f>mladší!I26</f>
        <v>6</v>
      </c>
      <c r="G7" s="70">
        <f>mladší!J26</f>
        <v>0</v>
      </c>
      <c r="H7" s="71">
        <f>mladší!L26</f>
        <v>1</v>
      </c>
      <c r="I7" s="68">
        <f>mladší!M26</f>
        <v>0.0015048611111111111</v>
      </c>
      <c r="J7" s="71">
        <f>mladší!O26</f>
        <v>9</v>
      </c>
      <c r="K7" s="68">
        <f>mladší!P26</f>
        <v>0.247164351851852</v>
      </c>
      <c r="L7" s="71">
        <f>mladší!R26</f>
        <v>29</v>
      </c>
      <c r="M7" s="68">
        <f>mladší!S26</f>
        <v>0.00012916666666666667</v>
      </c>
      <c r="N7" s="71">
        <f>mladší!U26</f>
        <v>5</v>
      </c>
      <c r="O7" s="70">
        <f>mladší!V26</f>
        <v>120</v>
      </c>
      <c r="P7" s="71">
        <f>mladší!X26</f>
        <v>12</v>
      </c>
      <c r="Q7" s="70">
        <f>mladší!Y26</f>
        <v>0</v>
      </c>
      <c r="R7" s="71">
        <f>mladší!AA26</f>
        <v>1</v>
      </c>
      <c r="S7" s="72">
        <f>mladší!AB26</f>
        <v>0</v>
      </c>
      <c r="T7" s="71">
        <f>mladší!AD26</f>
        <v>1</v>
      </c>
      <c r="U7" s="68">
        <f>mladší!AE26</f>
        <v>9.733796296296296E-05</v>
      </c>
      <c r="V7" s="73">
        <f>mladší!AG26</f>
        <v>3</v>
      </c>
      <c r="W7" s="68">
        <f>mladší!AH26</f>
        <v>0.247164351851852</v>
      </c>
      <c r="X7" s="71">
        <f>mladší!AJ26</f>
        <v>1</v>
      </c>
      <c r="Y7" s="70">
        <f>mladší!AK26</f>
        <v>0</v>
      </c>
      <c r="Z7" s="71">
        <f>mladší!AM26</f>
        <v>1</v>
      </c>
      <c r="AA7" s="68">
        <f>mladší!AN26</f>
        <v>0.00024236111111111114</v>
      </c>
      <c r="AB7" s="71">
        <f>mladší!AP26</f>
        <v>4</v>
      </c>
      <c r="AC7" s="68">
        <f>mladší!AR26</f>
        <v>0.03384687500000004</v>
      </c>
      <c r="AD7" s="71">
        <f>mladší!AS26</f>
        <v>5</v>
      </c>
      <c r="AE7" s="71">
        <f>mladší!AT26</f>
        <v>83</v>
      </c>
      <c r="AF7" s="71">
        <f>mladší!AU26</f>
        <v>5</v>
      </c>
      <c r="AG7" s="1"/>
    </row>
    <row r="8" spans="1:33" ht="12.75">
      <c r="A8" s="3">
        <v>6</v>
      </c>
      <c r="B8" s="42" t="str">
        <f>prezentace!B10</f>
        <v>Ledce A</v>
      </c>
      <c r="C8" s="41">
        <f>mladší!D9</f>
        <v>0.0012065972222222222</v>
      </c>
      <c r="D8" s="43">
        <f>mladší!F9</f>
        <v>9</v>
      </c>
      <c r="E8" s="44">
        <f>mladší!G9</f>
        <v>205</v>
      </c>
      <c r="F8" s="45">
        <f>mladší!I9</f>
        <v>8</v>
      </c>
      <c r="G8" s="44">
        <f>mladší!J9</f>
        <v>0</v>
      </c>
      <c r="H8" s="45">
        <f>mladší!L9</f>
        <v>1</v>
      </c>
      <c r="I8" s="41">
        <f>mladší!M9</f>
        <v>0.0015092592592592595</v>
      </c>
      <c r="J8" s="45">
        <f>mladší!O9</f>
        <v>10</v>
      </c>
      <c r="K8" s="41">
        <f>mladší!P9</f>
        <v>0.0009606481481481481</v>
      </c>
      <c r="L8" s="45">
        <f>mladší!R9</f>
        <v>5</v>
      </c>
      <c r="M8" s="41">
        <f>mladší!S9</f>
        <v>0.00017361111111111112</v>
      </c>
      <c r="N8" s="45">
        <f>mladší!U9</f>
        <v>13</v>
      </c>
      <c r="O8" s="44">
        <f>mladší!V9</f>
        <v>80</v>
      </c>
      <c r="P8" s="45">
        <f>mladší!X9</f>
        <v>3</v>
      </c>
      <c r="Q8" s="44">
        <f>mladší!Y9</f>
        <v>0</v>
      </c>
      <c r="R8" s="45">
        <f>mladší!AA9</f>
        <v>1</v>
      </c>
      <c r="S8" s="50">
        <f>mladší!AB9</f>
        <v>0</v>
      </c>
      <c r="T8" s="45">
        <f>mladší!AD9</f>
        <v>1</v>
      </c>
      <c r="U8" s="41">
        <f>mladší!AE9</f>
        <v>0.00013229166666666665</v>
      </c>
      <c r="V8" s="46">
        <f>mladší!AG9</f>
        <v>19</v>
      </c>
      <c r="W8" s="41">
        <f>mladší!AH9</f>
        <v>0.247164351851852</v>
      </c>
      <c r="X8" s="45">
        <f>mladší!AJ9</f>
        <v>1</v>
      </c>
      <c r="Y8" s="44">
        <f>mladší!AK9</f>
        <v>5</v>
      </c>
      <c r="Z8" s="45">
        <f>mladší!AM9</f>
        <v>18</v>
      </c>
      <c r="AA8" s="41">
        <f>mladší!AN9</f>
        <v>0.00025891203703703704</v>
      </c>
      <c r="AB8" s="45">
        <f>mladší!AP9</f>
        <v>7</v>
      </c>
      <c r="AC8" s="41">
        <f>mladší!AR9</f>
        <v>0.03291689814814815</v>
      </c>
      <c r="AD8" s="45">
        <f>mladší!AS9</f>
        <v>3</v>
      </c>
      <c r="AE8" s="45">
        <f>mladší!AT9</f>
        <v>99</v>
      </c>
      <c r="AF8" s="45">
        <f>mladší!AU9</f>
        <v>6</v>
      </c>
      <c r="AG8" s="1"/>
    </row>
    <row r="9" spans="1:33" ht="12.75">
      <c r="A9" s="57">
        <v>7</v>
      </c>
      <c r="B9" s="67" t="str">
        <f>prezentace!B19</f>
        <v>Třemošná</v>
      </c>
      <c r="C9" s="68">
        <f>mladší!D18</f>
        <v>0.0011899305555555556</v>
      </c>
      <c r="D9" s="69">
        <f>mladší!F18</f>
        <v>7</v>
      </c>
      <c r="E9" s="70">
        <f>mladší!G18</f>
        <v>190</v>
      </c>
      <c r="F9" s="71">
        <f>mladší!I18</f>
        <v>4</v>
      </c>
      <c r="G9" s="70">
        <f>mladší!J18</f>
        <v>0</v>
      </c>
      <c r="H9" s="71">
        <f>mladší!L18</f>
        <v>1</v>
      </c>
      <c r="I9" s="68">
        <f>mladší!M18</f>
        <v>0.0020358796296296297</v>
      </c>
      <c r="J9" s="71">
        <f>mladší!O18</f>
        <v>17</v>
      </c>
      <c r="K9" s="68">
        <f>mladší!P18</f>
        <v>0.0010300925925925926</v>
      </c>
      <c r="L9" s="71">
        <f>mladší!R18</f>
        <v>11</v>
      </c>
      <c r="M9" s="68">
        <f>mladší!S18</f>
        <v>0.0001550925925925926</v>
      </c>
      <c r="N9" s="71">
        <f>mladší!U18</f>
        <v>7</v>
      </c>
      <c r="O9" s="70">
        <f>mladší!V18</f>
        <v>120</v>
      </c>
      <c r="P9" s="71">
        <f>mladší!X18</f>
        <v>12</v>
      </c>
      <c r="Q9" s="70">
        <f>mladší!Y18</f>
        <v>0</v>
      </c>
      <c r="R9" s="71">
        <f>mladší!AA18</f>
        <v>1</v>
      </c>
      <c r="S9" s="72">
        <f>mladší!AB18</f>
        <v>0</v>
      </c>
      <c r="T9" s="71">
        <f>mladší!AD18</f>
        <v>1</v>
      </c>
      <c r="U9" s="68">
        <f>mladší!AE18</f>
        <v>0.00010706018518518519</v>
      </c>
      <c r="V9" s="73">
        <f>mladší!AG18</f>
        <v>6</v>
      </c>
      <c r="W9" s="68">
        <f>mladší!AH18</f>
        <v>0.247164351851852</v>
      </c>
      <c r="X9" s="71">
        <f>mladší!AJ18</f>
        <v>1</v>
      </c>
      <c r="Y9" s="70">
        <f>mladší!AK18</f>
        <v>5</v>
      </c>
      <c r="Z9" s="71">
        <f>mladší!AM18</f>
        <v>18</v>
      </c>
      <c r="AA9" s="68">
        <f>mladší!AN18</f>
        <v>0.00024953703703703705</v>
      </c>
      <c r="AB9" s="71">
        <f>mladší!AP18</f>
        <v>5</v>
      </c>
      <c r="AC9" s="68">
        <f>mladší!AR18</f>
        <v>0.037624421296296284</v>
      </c>
      <c r="AD9" s="71">
        <f>mladší!AS18</f>
        <v>9</v>
      </c>
      <c r="AE9" s="71">
        <f>mladší!AT18</f>
        <v>100</v>
      </c>
      <c r="AF9" s="71">
        <f>mladší!AU18</f>
        <v>7</v>
      </c>
      <c r="AG9" s="1"/>
    </row>
    <row r="10" spans="1:33" ht="12.75">
      <c r="A10" s="3">
        <v>8</v>
      </c>
      <c r="B10" s="42" t="str">
        <f>prezentace!B12</f>
        <v>Tlučná A</v>
      </c>
      <c r="C10" s="41">
        <f>mladší!D11</f>
        <v>0.0014612268518518518</v>
      </c>
      <c r="D10" s="43">
        <f>mladší!F11</f>
        <v>15</v>
      </c>
      <c r="E10" s="44">
        <f>mladší!G11</f>
        <v>210</v>
      </c>
      <c r="F10" s="45">
        <f>mladší!I11</f>
        <v>11</v>
      </c>
      <c r="G10" s="44">
        <f>mladší!J11</f>
        <v>0</v>
      </c>
      <c r="H10" s="45">
        <f>mladší!L11</f>
        <v>1</v>
      </c>
      <c r="I10" s="41">
        <f>mladší!M11</f>
        <v>0.247164351851852</v>
      </c>
      <c r="J10" s="45">
        <f>mladší!O11</f>
        <v>19</v>
      </c>
      <c r="K10" s="41">
        <f>mladší!P11</f>
        <v>0.0010416666666666667</v>
      </c>
      <c r="L10" s="45">
        <f>mladší!R11</f>
        <v>12</v>
      </c>
      <c r="M10" s="41">
        <f>mladší!S11</f>
        <v>0.00020208333333333338</v>
      </c>
      <c r="N10" s="45">
        <f>mladší!U11</f>
        <v>19</v>
      </c>
      <c r="O10" s="44">
        <f>mladší!V11</f>
        <v>130</v>
      </c>
      <c r="P10" s="45">
        <f>mladší!X11</f>
        <v>17</v>
      </c>
      <c r="Q10" s="44">
        <f>mladší!Y11</f>
        <v>0</v>
      </c>
      <c r="R10" s="45">
        <f>mladší!AA11</f>
        <v>1</v>
      </c>
      <c r="S10" s="50">
        <f>mladší!AB11</f>
        <v>0</v>
      </c>
      <c r="T10" s="45">
        <f>mladší!AD11</f>
        <v>1</v>
      </c>
      <c r="U10" s="41">
        <f>mladší!AE11</f>
        <v>0.0001260416666666667</v>
      </c>
      <c r="V10" s="46">
        <f>mladší!AG11</f>
        <v>14</v>
      </c>
      <c r="W10" s="41">
        <f>mladší!AH11</f>
        <v>0.247164351851852</v>
      </c>
      <c r="X10" s="45">
        <f>mladší!AJ11</f>
        <v>1</v>
      </c>
      <c r="Y10" s="44">
        <f>mladší!AK11</f>
        <v>0</v>
      </c>
      <c r="Z10" s="45">
        <f>mladší!AM11</f>
        <v>1</v>
      </c>
      <c r="AA10" s="41">
        <f>mladší!AN11</f>
        <v>0.00022627314814814816</v>
      </c>
      <c r="AB10" s="45">
        <f>mladší!AP11</f>
        <v>1</v>
      </c>
      <c r="AC10" s="41">
        <f>mladší!AR11</f>
        <v>0.037786921296296294</v>
      </c>
      <c r="AD10" s="45">
        <f>mladší!AS11</f>
        <v>11</v>
      </c>
      <c r="AE10" s="45">
        <f>mladší!AT11</f>
        <v>124</v>
      </c>
      <c r="AF10" s="45">
        <f>mladší!AU11</f>
        <v>8</v>
      </c>
      <c r="AG10" s="1"/>
    </row>
    <row r="11" spans="1:33" ht="12.75">
      <c r="A11" s="57">
        <v>9</v>
      </c>
      <c r="B11" s="67" t="str">
        <f>prezentace!B16</f>
        <v>Město Touškov</v>
      </c>
      <c r="C11" s="68">
        <f>mladší!D15</f>
        <v>0.0011270833333333335</v>
      </c>
      <c r="D11" s="69">
        <f>mladší!F15</f>
        <v>6</v>
      </c>
      <c r="E11" s="70">
        <f>mladší!G15</f>
        <v>190</v>
      </c>
      <c r="F11" s="71">
        <f>mladší!I15</f>
        <v>4</v>
      </c>
      <c r="G11" s="70">
        <f>mladší!J15</f>
        <v>15</v>
      </c>
      <c r="H11" s="71">
        <f>mladší!L15</f>
        <v>26</v>
      </c>
      <c r="I11" s="68">
        <f>mladší!M15</f>
        <v>0.0012733796296296297</v>
      </c>
      <c r="J11" s="71">
        <f>mladší!O15</f>
        <v>7</v>
      </c>
      <c r="K11" s="68">
        <f>mladší!P15</f>
        <v>0.0009722222222222221</v>
      </c>
      <c r="L11" s="71">
        <f>mladší!R15</f>
        <v>7</v>
      </c>
      <c r="M11" s="68">
        <f>mladší!S15</f>
        <v>0.00016886574074074072</v>
      </c>
      <c r="N11" s="71">
        <f>mladší!U15</f>
        <v>12</v>
      </c>
      <c r="O11" s="70">
        <f>mladší!V15</f>
        <v>110</v>
      </c>
      <c r="P11" s="71">
        <f>mladší!X15</f>
        <v>8</v>
      </c>
      <c r="Q11" s="70">
        <f>mladší!Y15</f>
        <v>0</v>
      </c>
      <c r="R11" s="71">
        <f>mladší!AA15</f>
        <v>1</v>
      </c>
      <c r="S11" s="72">
        <f>mladší!AB15</f>
        <v>0</v>
      </c>
      <c r="T11" s="71">
        <f>mladší!AD15</f>
        <v>1</v>
      </c>
      <c r="U11" s="68">
        <f>mladší!AE15</f>
        <v>0.00014201388888888887</v>
      </c>
      <c r="V11" s="73">
        <f>mladší!AG15</f>
        <v>21</v>
      </c>
      <c r="W11" s="68">
        <f>mladší!AH15</f>
        <v>0.247164351851852</v>
      </c>
      <c r="X11" s="71">
        <f>mladší!AJ15</f>
        <v>1</v>
      </c>
      <c r="Y11" s="70">
        <f>mladší!AK15</f>
        <v>5</v>
      </c>
      <c r="Z11" s="71">
        <f>mladší!AM15</f>
        <v>18</v>
      </c>
      <c r="AA11" s="68">
        <f>mladší!AN15</f>
        <v>0.00027094907407407406</v>
      </c>
      <c r="AB11" s="71">
        <f>mladší!AP15</f>
        <v>11</v>
      </c>
      <c r="AC11" s="68">
        <f>mladší!AR15</f>
        <v>0.0377662037037037</v>
      </c>
      <c r="AD11" s="71">
        <f>mladší!AS15</f>
        <v>10</v>
      </c>
      <c r="AE11" s="71">
        <f>mladší!AT15</f>
        <v>133</v>
      </c>
      <c r="AF11" s="71">
        <f>mladší!AU15</f>
        <v>9</v>
      </c>
      <c r="AG11" s="1"/>
    </row>
    <row r="12" spans="1:33" ht="12.75">
      <c r="A12" s="3">
        <v>10</v>
      </c>
      <c r="B12" s="42" t="str">
        <f>prezentace!B4</f>
        <v>H.Hradiště</v>
      </c>
      <c r="C12" s="41">
        <f>mladší!D3</f>
        <v>0.0011974537037037038</v>
      </c>
      <c r="D12" s="43">
        <f>mladší!F3</f>
        <v>8</v>
      </c>
      <c r="E12" s="44">
        <f>mladší!G3</f>
        <v>145</v>
      </c>
      <c r="F12" s="45">
        <f>mladší!I3</f>
        <v>2</v>
      </c>
      <c r="G12" s="44">
        <f>mladší!J3</f>
        <v>5</v>
      </c>
      <c r="H12" s="45">
        <f>mladší!L3</f>
        <v>14</v>
      </c>
      <c r="I12" s="41">
        <f>mladší!M3</f>
        <v>0.0012754629629629628</v>
      </c>
      <c r="J12" s="45">
        <f>mladší!O3</f>
        <v>8</v>
      </c>
      <c r="K12" s="41">
        <f>mladší!P3</f>
        <v>0.0009606481481481481</v>
      </c>
      <c r="L12" s="45">
        <f>mladší!R3</f>
        <v>5</v>
      </c>
      <c r="M12" s="41">
        <f>mladší!S3</f>
        <v>0.0001991898148148148</v>
      </c>
      <c r="N12" s="45">
        <f>mladší!U3</f>
        <v>17</v>
      </c>
      <c r="O12" s="44">
        <f>mladší!V3</f>
        <v>90</v>
      </c>
      <c r="P12" s="45">
        <f>mladší!X3</f>
        <v>4</v>
      </c>
      <c r="Q12" s="44">
        <f>mladší!Y3</f>
        <v>0</v>
      </c>
      <c r="R12" s="45">
        <f>mladší!AA3</f>
        <v>1</v>
      </c>
      <c r="S12" s="50">
        <f>mladší!AB3</f>
        <v>0</v>
      </c>
      <c r="T12" s="45">
        <f>mladší!AD3</f>
        <v>1</v>
      </c>
      <c r="U12" s="41">
        <f>mladší!AE3</f>
        <v>0.00015671296296296296</v>
      </c>
      <c r="V12" s="46">
        <f>mladší!AG3</f>
        <v>23</v>
      </c>
      <c r="W12" s="41">
        <f>mladší!AH3</f>
        <v>0.247164351851852</v>
      </c>
      <c r="X12" s="45">
        <f>mladší!AJ3</f>
        <v>1</v>
      </c>
      <c r="Y12" s="44">
        <f>mladší!AK3</f>
        <v>10</v>
      </c>
      <c r="Z12" s="45">
        <f>mladší!AM3</f>
        <v>28</v>
      </c>
      <c r="AA12" s="41">
        <f>mladší!AN3</f>
        <v>0.00025752314814814816</v>
      </c>
      <c r="AB12" s="45">
        <f>mladší!AP3</f>
        <v>6</v>
      </c>
      <c r="AC12" s="41">
        <f>mladší!AR3</f>
        <v>0.04034722222222222</v>
      </c>
      <c r="AD12" s="45">
        <f>mladší!AS3</f>
        <v>16</v>
      </c>
      <c r="AE12" s="45">
        <f>mladší!AT3</f>
        <v>134</v>
      </c>
      <c r="AF12" s="45">
        <f>mladší!AU3</f>
        <v>10</v>
      </c>
      <c r="AG12" s="1"/>
    </row>
    <row r="13" spans="1:33" ht="12.75">
      <c r="A13" s="57">
        <v>11</v>
      </c>
      <c r="B13" s="67" t="str">
        <f>prezentace!B18</f>
        <v>Nevřeň</v>
      </c>
      <c r="C13" s="68">
        <f>mladší!D17</f>
        <v>0.001223726851851852</v>
      </c>
      <c r="D13" s="69">
        <f>mladší!F17</f>
        <v>10</v>
      </c>
      <c r="E13" s="70">
        <f>mladší!G17</f>
        <v>205</v>
      </c>
      <c r="F13" s="71">
        <f>mladší!I17</f>
        <v>8</v>
      </c>
      <c r="G13" s="70">
        <f>mladší!J17</f>
        <v>0</v>
      </c>
      <c r="H13" s="71">
        <f>mladší!L17</f>
        <v>1</v>
      </c>
      <c r="I13" s="68">
        <f>mladší!M17</f>
        <v>0.0010925925925925925</v>
      </c>
      <c r="J13" s="71">
        <f>mladší!O17</f>
        <v>4</v>
      </c>
      <c r="K13" s="68">
        <f>mladší!P17</f>
        <v>0.0009375000000000001</v>
      </c>
      <c r="L13" s="71">
        <f>mladší!R17</f>
        <v>4</v>
      </c>
      <c r="M13" s="68">
        <f>mladší!S17</f>
        <v>0.00016585648148148148</v>
      </c>
      <c r="N13" s="71">
        <f>mladší!U17</f>
        <v>11</v>
      </c>
      <c r="O13" s="70">
        <f>mladší!V17</f>
        <v>130</v>
      </c>
      <c r="P13" s="71">
        <f>mladší!X17</f>
        <v>17</v>
      </c>
      <c r="Q13" s="70">
        <f>mladší!Y17</f>
        <v>5</v>
      </c>
      <c r="R13" s="71">
        <f>mladší!AA17</f>
        <v>29</v>
      </c>
      <c r="S13" s="72">
        <f>mladší!AB17</f>
        <v>0</v>
      </c>
      <c r="T13" s="71">
        <f>mladší!AD17</f>
        <v>1</v>
      </c>
      <c r="U13" s="68">
        <f>mladší!AE17</f>
        <v>0.00013171296296296298</v>
      </c>
      <c r="V13" s="73">
        <f>mladší!AG17</f>
        <v>18</v>
      </c>
      <c r="W13" s="68">
        <f>mladší!AH17</f>
        <v>0.247164351851852</v>
      </c>
      <c r="X13" s="71">
        <f>mladší!AJ17</f>
        <v>1</v>
      </c>
      <c r="Y13" s="70">
        <f>mladší!AK17</f>
        <v>0</v>
      </c>
      <c r="Z13" s="71">
        <f>mladší!AM17</f>
        <v>1</v>
      </c>
      <c r="AA13" s="68">
        <f>mladší!AN17</f>
        <v>0.00044155092592592596</v>
      </c>
      <c r="AB13" s="71">
        <f>mladší!AP17</f>
        <v>23</v>
      </c>
      <c r="AC13" s="68">
        <f>mladší!AR17</f>
        <v>0.03617638888888891</v>
      </c>
      <c r="AD13" s="71">
        <f>mladší!AS17</f>
        <v>7</v>
      </c>
      <c r="AE13" s="71">
        <f>mladší!AT17</f>
        <v>135</v>
      </c>
      <c r="AF13" s="71">
        <f>mladší!AU17</f>
        <v>11</v>
      </c>
      <c r="AG13" s="1"/>
    </row>
    <row r="14" spans="1:33" ht="12.75">
      <c r="A14" s="3">
        <v>12</v>
      </c>
      <c r="B14" s="42" t="str">
        <f>prezentace!B31</f>
        <v>Chrást B</v>
      </c>
      <c r="C14" s="41">
        <f>mladší!D30</f>
        <v>0.0015194444444444446</v>
      </c>
      <c r="D14" s="43">
        <f>mladší!F30</f>
        <v>16</v>
      </c>
      <c r="E14" s="44">
        <f>mladší!G30</f>
        <v>195</v>
      </c>
      <c r="F14" s="45">
        <f>mladší!I30</f>
        <v>6</v>
      </c>
      <c r="G14" s="44">
        <f>mladší!J30</f>
        <v>0</v>
      </c>
      <c r="H14" s="45">
        <f>mladší!L30</f>
        <v>1</v>
      </c>
      <c r="I14" s="41">
        <f>mladší!M30</f>
        <v>0.247164351851852</v>
      </c>
      <c r="J14" s="45">
        <f>mladší!O30</f>
        <v>19</v>
      </c>
      <c r="K14" s="41">
        <f>mladší!P30</f>
        <v>0.0010416666666666667</v>
      </c>
      <c r="L14" s="45">
        <f>mladší!R30</f>
        <v>12</v>
      </c>
      <c r="M14" s="41">
        <f>mladší!S30</f>
        <v>0.00019710648148148148</v>
      </c>
      <c r="N14" s="45">
        <f>mladší!U30</f>
        <v>16</v>
      </c>
      <c r="O14" s="44">
        <f>mladší!V30</f>
        <v>100</v>
      </c>
      <c r="P14" s="45">
        <f>mladší!X30</f>
        <v>5</v>
      </c>
      <c r="Q14" s="44">
        <f>mladší!Y30</f>
        <v>0</v>
      </c>
      <c r="R14" s="45">
        <f>mladší!AA30</f>
        <v>1</v>
      </c>
      <c r="S14" s="50">
        <f>mladší!AB30</f>
        <v>0</v>
      </c>
      <c r="T14" s="45">
        <f>mladší!AD30</f>
        <v>1</v>
      </c>
      <c r="U14" s="41">
        <f>mladší!AE30</f>
        <v>9.895833333333334E-05</v>
      </c>
      <c r="V14" s="46">
        <f>mladší!AG30</f>
        <v>4</v>
      </c>
      <c r="W14" s="41">
        <f>mladší!AH30</f>
        <v>0.247164351851852</v>
      </c>
      <c r="X14" s="45">
        <f>mladší!AJ30</f>
        <v>1</v>
      </c>
      <c r="Y14" s="44">
        <f>mladší!AK30</f>
        <v>5</v>
      </c>
      <c r="Z14" s="45">
        <f>mladší!AM30</f>
        <v>18</v>
      </c>
      <c r="AA14" s="41">
        <f>mladší!AN30</f>
        <v>0.000508912037037037</v>
      </c>
      <c r="AB14" s="45">
        <f>mladší!AP30</f>
        <v>26</v>
      </c>
      <c r="AC14" s="41">
        <f>mladší!AR30</f>
        <v>0.038435185185185225</v>
      </c>
      <c r="AD14" s="45">
        <f>mladší!AS30</f>
        <v>12</v>
      </c>
      <c r="AE14" s="45">
        <f>mladší!AT30</f>
        <v>138</v>
      </c>
      <c r="AF14" s="45">
        <f>mladší!AU30</f>
        <v>12</v>
      </c>
      <c r="AG14" s="1"/>
    </row>
    <row r="15" spans="1:33" ht="12.75">
      <c r="A15" s="57">
        <v>13</v>
      </c>
      <c r="B15" s="67" t="str">
        <f>prezentace!B9</f>
        <v>Manětín B</v>
      </c>
      <c r="C15" s="68">
        <f>mladší!D8</f>
        <v>0.000987962962962963</v>
      </c>
      <c r="D15" s="69">
        <f>mladší!F8</f>
        <v>4</v>
      </c>
      <c r="E15" s="70">
        <f>mladší!G8</f>
        <v>215</v>
      </c>
      <c r="F15" s="71">
        <f>mladší!I8</f>
        <v>16</v>
      </c>
      <c r="G15" s="70">
        <f>mladší!J8</f>
        <v>5</v>
      </c>
      <c r="H15" s="71">
        <f>mladší!L8</f>
        <v>14</v>
      </c>
      <c r="I15" s="68">
        <f>mladší!M8</f>
        <v>0.0008715277777777776</v>
      </c>
      <c r="J15" s="71">
        <f>mladší!O8</f>
        <v>3</v>
      </c>
      <c r="K15" s="68">
        <f>mladší!P8</f>
        <v>0.0009722222222222221</v>
      </c>
      <c r="L15" s="71">
        <f>mladší!R8</f>
        <v>7</v>
      </c>
      <c r="M15" s="68">
        <f>mladší!S8</f>
        <v>0.00017731481481481483</v>
      </c>
      <c r="N15" s="71">
        <f>mladší!U8</f>
        <v>14</v>
      </c>
      <c r="O15" s="70">
        <f>mladší!V8</f>
        <v>150</v>
      </c>
      <c r="P15" s="71">
        <f>mladší!X8</f>
        <v>26</v>
      </c>
      <c r="Q15" s="70">
        <f>mladší!Y8</f>
        <v>0</v>
      </c>
      <c r="R15" s="71">
        <f>mladší!AA8</f>
        <v>1</v>
      </c>
      <c r="S15" s="72">
        <f>mladší!AB8</f>
        <v>0</v>
      </c>
      <c r="T15" s="71">
        <f>mladší!AD8</f>
        <v>1</v>
      </c>
      <c r="U15" s="68">
        <f>mladší!AE8</f>
        <v>0.00011921296296296299</v>
      </c>
      <c r="V15" s="73">
        <f>mladší!AG8</f>
        <v>10</v>
      </c>
      <c r="W15" s="68">
        <f>mladší!AH8</f>
        <v>0.247164351851852</v>
      </c>
      <c r="X15" s="71">
        <f>mladší!AJ8</f>
        <v>1</v>
      </c>
      <c r="Y15" s="70">
        <f>mladší!AK8</f>
        <v>5</v>
      </c>
      <c r="Z15" s="71">
        <f>mladší!AM8</f>
        <v>18</v>
      </c>
      <c r="AA15" s="68">
        <f>mladší!AN8</f>
        <v>0.00038877314814814824</v>
      </c>
      <c r="AB15" s="71">
        <f>mladší!AP8</f>
        <v>21</v>
      </c>
      <c r="AC15" s="68">
        <f>mladší!AR8</f>
        <v>0.03499340277777777</v>
      </c>
      <c r="AD15" s="71">
        <f>mladší!AS8</f>
        <v>6</v>
      </c>
      <c r="AE15" s="71">
        <f>mladší!AT8</f>
        <v>142</v>
      </c>
      <c r="AF15" s="71">
        <f>mladší!AU8</f>
        <v>13</v>
      </c>
      <c r="AG15" s="1"/>
    </row>
    <row r="16" spans="1:33" ht="12.75">
      <c r="A16" s="3">
        <v>14</v>
      </c>
      <c r="B16" s="42" t="str">
        <f>prezentace!B25</f>
        <v>Všeruby B</v>
      </c>
      <c r="C16" s="41">
        <f>mladší!D24</f>
        <v>0.0012305555555555557</v>
      </c>
      <c r="D16" s="43">
        <f>mladší!F24</f>
        <v>11</v>
      </c>
      <c r="E16" s="44">
        <f>mladší!G24</f>
        <v>215</v>
      </c>
      <c r="F16" s="45">
        <f>mladší!I24</f>
        <v>16</v>
      </c>
      <c r="G16" s="44">
        <f>mladší!J24</f>
        <v>5</v>
      </c>
      <c r="H16" s="45">
        <f>mladší!L24</f>
        <v>14</v>
      </c>
      <c r="I16" s="41">
        <f>mladší!M24</f>
        <v>0.001138888888888889</v>
      </c>
      <c r="J16" s="45">
        <f>mladší!O24</f>
        <v>5</v>
      </c>
      <c r="K16" s="41">
        <f>mladší!P24</f>
        <v>0.0011111111111111111</v>
      </c>
      <c r="L16" s="45">
        <f>mladší!R24</f>
        <v>17</v>
      </c>
      <c r="M16" s="41">
        <f>mladší!S24</f>
        <v>0.0002813657407407407</v>
      </c>
      <c r="N16" s="45">
        <f>mladší!U24</f>
        <v>23</v>
      </c>
      <c r="O16" s="44">
        <f>mladší!V24</f>
        <v>120</v>
      </c>
      <c r="P16" s="45">
        <f>mladší!X24</f>
        <v>12</v>
      </c>
      <c r="Q16" s="44">
        <f>mladší!Y24</f>
        <v>0</v>
      </c>
      <c r="R16" s="45">
        <f>mladší!AA24</f>
        <v>1</v>
      </c>
      <c r="S16" s="50">
        <f>mladší!AB24</f>
        <v>0</v>
      </c>
      <c r="T16" s="45">
        <f>mladší!AD24</f>
        <v>1</v>
      </c>
      <c r="U16" s="41">
        <f>mladší!AE24</f>
        <v>0.00012025462962962962</v>
      </c>
      <c r="V16" s="46">
        <f>mladší!AG24</f>
        <v>11</v>
      </c>
      <c r="W16" s="41">
        <f>mladší!AH24</f>
        <v>0.247164351851852</v>
      </c>
      <c r="X16" s="45">
        <f>mladší!AJ24</f>
        <v>1</v>
      </c>
      <c r="Y16" s="44">
        <f>mladší!AK24</f>
        <v>0</v>
      </c>
      <c r="Z16" s="45">
        <f>mladší!AM24</f>
        <v>1</v>
      </c>
      <c r="AA16" s="41">
        <f>mladší!AN24</f>
        <v>0.00036423611111111113</v>
      </c>
      <c r="AB16" s="45">
        <f>mladší!AP24</f>
        <v>17</v>
      </c>
      <c r="AC16" s="41">
        <f>mladší!AR24</f>
        <v>0.04239583333333331</v>
      </c>
      <c r="AD16" s="45">
        <f>mladší!AS24</f>
        <v>19</v>
      </c>
      <c r="AE16" s="45">
        <f>mladší!AT24</f>
        <v>149</v>
      </c>
      <c r="AF16" s="45">
        <f>mladší!AU24</f>
        <v>15</v>
      </c>
      <c r="AG16" s="1"/>
    </row>
    <row r="17" spans="1:33" ht="12.75">
      <c r="A17" s="57">
        <v>15</v>
      </c>
      <c r="B17" s="67" t="str">
        <f>prezentace!B17</f>
        <v>Druztová</v>
      </c>
      <c r="C17" s="68">
        <f>mladší!D16</f>
        <v>0.0021574074074074074</v>
      </c>
      <c r="D17" s="69">
        <f>mladší!F16</f>
        <v>22</v>
      </c>
      <c r="E17" s="70">
        <f>mladší!G16</f>
        <v>225</v>
      </c>
      <c r="F17" s="71">
        <f>mladší!I16</f>
        <v>20</v>
      </c>
      <c r="G17" s="70">
        <f>mladší!J16</f>
        <v>5</v>
      </c>
      <c r="H17" s="71">
        <f>mladší!L16</f>
        <v>14</v>
      </c>
      <c r="I17" s="68">
        <f>mladší!M16</f>
        <v>0.247164351851852</v>
      </c>
      <c r="J17" s="71">
        <f>mladší!O16</f>
        <v>19</v>
      </c>
      <c r="K17" s="68">
        <f>mladší!P16</f>
        <v>0.0010185185185185186</v>
      </c>
      <c r="L17" s="71">
        <f>mladší!R16</f>
        <v>9</v>
      </c>
      <c r="M17" s="68">
        <f>mladší!S16</f>
        <v>0.00016018518518518516</v>
      </c>
      <c r="N17" s="71">
        <f>mladší!U16</f>
        <v>9</v>
      </c>
      <c r="O17" s="70">
        <f>mladší!V16</f>
        <v>110</v>
      </c>
      <c r="P17" s="71">
        <f>mladší!X16</f>
        <v>8</v>
      </c>
      <c r="Q17" s="70">
        <f>mladší!Y16</f>
        <v>0</v>
      </c>
      <c r="R17" s="71">
        <f>mladší!AA16</f>
        <v>1</v>
      </c>
      <c r="S17" s="72">
        <f>mladší!AB16</f>
        <v>0</v>
      </c>
      <c r="T17" s="71">
        <f>mladší!AD16</f>
        <v>1</v>
      </c>
      <c r="U17" s="68">
        <f>mladší!AE16</f>
        <v>0.0001185185185185185</v>
      </c>
      <c r="V17" s="73">
        <f>mladší!AG16</f>
        <v>8</v>
      </c>
      <c r="W17" s="68">
        <f>mladší!AH16</f>
        <v>0.247164351851852</v>
      </c>
      <c r="X17" s="71">
        <f>mladší!AJ16</f>
        <v>1</v>
      </c>
      <c r="Y17" s="70">
        <f>mladší!AK16</f>
        <v>5</v>
      </c>
      <c r="Z17" s="71">
        <f>mladší!AM16</f>
        <v>18</v>
      </c>
      <c r="AA17" s="68">
        <f>mladší!AN16</f>
        <v>0.0002380787037037037</v>
      </c>
      <c r="AB17" s="71">
        <f>mladší!AP16</f>
        <v>3</v>
      </c>
      <c r="AC17" s="68">
        <f>mladší!AR16</f>
        <v>0.04026215277777779</v>
      </c>
      <c r="AD17" s="71">
        <f>mladší!AS16</f>
        <v>15</v>
      </c>
      <c r="AE17" s="71">
        <f>mladší!AT16</f>
        <v>148</v>
      </c>
      <c r="AF17" s="71">
        <f>mladší!AU16</f>
        <v>14</v>
      </c>
      <c r="AG17" s="1"/>
    </row>
    <row r="18" spans="1:33" ht="12.75">
      <c r="A18" s="3">
        <v>16</v>
      </c>
      <c r="B18" s="42" t="str">
        <f>prezentace!B32</f>
        <v>Úherce</v>
      </c>
      <c r="C18" s="41">
        <f>mladší!D31</f>
        <v>0.0013197916666666668</v>
      </c>
      <c r="D18" s="43">
        <f>mladší!F31</f>
        <v>12</v>
      </c>
      <c r="E18" s="44">
        <f>mladší!G31</f>
        <v>225</v>
      </c>
      <c r="F18" s="45">
        <f>mladší!I31</f>
        <v>20</v>
      </c>
      <c r="G18" s="44">
        <f>mladší!J31</f>
        <v>25</v>
      </c>
      <c r="H18" s="45">
        <f>mladší!L31</f>
        <v>28</v>
      </c>
      <c r="I18" s="41">
        <f>mladší!M31</f>
        <v>0.247164351851852</v>
      </c>
      <c r="J18" s="45">
        <f>mladší!O31</f>
        <v>19</v>
      </c>
      <c r="K18" s="41">
        <f>mladší!P31</f>
        <v>0.0010185185185185186</v>
      </c>
      <c r="L18" s="45">
        <f>mladší!R31</f>
        <v>9</v>
      </c>
      <c r="M18" s="41">
        <f>mladší!S31</f>
        <v>0.0001230324074074074</v>
      </c>
      <c r="N18" s="45">
        <f>mladší!U31</f>
        <v>3</v>
      </c>
      <c r="O18" s="44">
        <f>mladší!V31</f>
        <v>130</v>
      </c>
      <c r="P18" s="45">
        <f>mladší!X31</f>
        <v>17</v>
      </c>
      <c r="Q18" s="44">
        <f>mladší!Y31</f>
        <v>0</v>
      </c>
      <c r="R18" s="45">
        <f>mladší!AA31</f>
        <v>1</v>
      </c>
      <c r="S18" s="50">
        <f>mladší!AB31</f>
        <v>0</v>
      </c>
      <c r="T18" s="45">
        <f>mladší!AD31</f>
        <v>1</v>
      </c>
      <c r="U18" s="41">
        <f>mladší!AE31</f>
        <v>9.62962962962963E-05</v>
      </c>
      <c r="V18" s="46">
        <f>mladší!AG31</f>
        <v>2</v>
      </c>
      <c r="W18" s="41">
        <f>mladší!AH31</f>
        <v>0.247164351851852</v>
      </c>
      <c r="X18" s="45">
        <f>mladší!AJ31</f>
        <v>1</v>
      </c>
      <c r="Y18" s="44">
        <f>mladší!AK31</f>
        <v>0</v>
      </c>
      <c r="Z18" s="45">
        <f>mladší!AM31</f>
        <v>1</v>
      </c>
      <c r="AA18" s="41">
        <f>mladší!AN31</f>
        <v>0.00038483796296296297</v>
      </c>
      <c r="AB18" s="45">
        <f>mladší!AP31</f>
        <v>20</v>
      </c>
      <c r="AC18" s="41">
        <f>mladší!AR31</f>
        <v>0.04312106481481481</v>
      </c>
      <c r="AD18" s="45">
        <f>mladší!AS31</f>
        <v>20</v>
      </c>
      <c r="AE18" s="45">
        <f>mladší!AT31</f>
        <v>154</v>
      </c>
      <c r="AF18" s="45">
        <f>mladší!AU31</f>
        <v>16</v>
      </c>
      <c r="AG18" s="1"/>
    </row>
    <row r="19" spans="1:33" ht="12.75">
      <c r="A19" s="57">
        <v>17</v>
      </c>
      <c r="B19" s="67" t="str">
        <f>prezentace!B11</f>
        <v>Kožlany</v>
      </c>
      <c r="C19" s="68">
        <f>mladší!D10</f>
        <v>0.0013574074074074077</v>
      </c>
      <c r="D19" s="69">
        <f>mladší!F10</f>
        <v>14</v>
      </c>
      <c r="E19" s="70">
        <f>mladší!G10</f>
        <v>210</v>
      </c>
      <c r="F19" s="71">
        <f>mladší!I10</f>
        <v>11</v>
      </c>
      <c r="G19" s="70">
        <f>mladší!J10</f>
        <v>0</v>
      </c>
      <c r="H19" s="71">
        <f>mladší!L10</f>
        <v>1</v>
      </c>
      <c r="I19" s="68">
        <f>mladší!M10</f>
        <v>0.001967592592592593</v>
      </c>
      <c r="J19" s="71">
        <f>mladší!O10</f>
        <v>16</v>
      </c>
      <c r="K19" s="68">
        <f>mladší!P10</f>
        <v>0.0011226851851851851</v>
      </c>
      <c r="L19" s="71">
        <f>mladší!R10</f>
        <v>18</v>
      </c>
      <c r="M19" s="68">
        <f>mladší!S10</f>
        <v>0.00015949074074074072</v>
      </c>
      <c r="N19" s="71">
        <f>mladší!U10</f>
        <v>8</v>
      </c>
      <c r="O19" s="70">
        <f>mladší!V10</f>
        <v>150</v>
      </c>
      <c r="P19" s="71">
        <f>mladší!X10</f>
        <v>26</v>
      </c>
      <c r="Q19" s="70">
        <f>mladší!Y10</f>
        <v>0</v>
      </c>
      <c r="R19" s="71">
        <f>mladší!AA10</f>
        <v>1</v>
      </c>
      <c r="S19" s="72">
        <f>mladší!AB10</f>
        <v>0</v>
      </c>
      <c r="T19" s="71">
        <f>mladší!AD10</f>
        <v>1</v>
      </c>
      <c r="U19" s="68">
        <f>mladší!AE10</f>
        <v>0.00013125</v>
      </c>
      <c r="V19" s="73">
        <f>mladší!AG10</f>
        <v>16</v>
      </c>
      <c r="W19" s="68">
        <f>mladší!AH10</f>
        <v>0.247164351851852</v>
      </c>
      <c r="X19" s="71">
        <f>mladší!AJ10</f>
        <v>1</v>
      </c>
      <c r="Y19" s="70">
        <f>mladší!AK10</f>
        <v>0</v>
      </c>
      <c r="Z19" s="71">
        <f>mladší!AM10</f>
        <v>1</v>
      </c>
      <c r="AA19" s="68">
        <f>mladší!AN10</f>
        <v>0.0004427083333333333</v>
      </c>
      <c r="AB19" s="71">
        <f>mladší!AP10</f>
        <v>24</v>
      </c>
      <c r="AC19" s="68">
        <f>mladší!AR10</f>
        <v>0.04582175925925927</v>
      </c>
      <c r="AD19" s="71">
        <f>mladší!AS10</f>
        <v>25</v>
      </c>
      <c r="AE19" s="71">
        <f>mladší!AT10</f>
        <v>163</v>
      </c>
      <c r="AF19" s="71">
        <f>mladší!AU10</f>
        <v>17</v>
      </c>
      <c r="AG19" s="1"/>
    </row>
    <row r="20" spans="1:33" ht="12.75">
      <c r="A20" s="3">
        <v>18</v>
      </c>
      <c r="B20" s="42" t="str">
        <f>prezentace!B29</f>
        <v>Kyšice</v>
      </c>
      <c r="C20" s="41">
        <f>mladší!D28</f>
        <v>0.0022266203703703706</v>
      </c>
      <c r="D20" s="43">
        <f>mladší!F28</f>
        <v>23</v>
      </c>
      <c r="E20" s="44">
        <f>mladší!G28</f>
        <v>225</v>
      </c>
      <c r="F20" s="45">
        <f>mladší!I28</f>
        <v>20</v>
      </c>
      <c r="G20" s="44">
        <f>mladší!J28</f>
        <v>20</v>
      </c>
      <c r="H20" s="45">
        <f>mladší!L28</f>
        <v>27</v>
      </c>
      <c r="I20" s="41">
        <f>mladší!M28</f>
        <v>0.247164351851852</v>
      </c>
      <c r="J20" s="45">
        <f>mladší!O28</f>
        <v>19</v>
      </c>
      <c r="K20" s="41">
        <f>mladší!P28</f>
        <v>0.001099537037037037</v>
      </c>
      <c r="L20" s="45">
        <f>mladší!R28</f>
        <v>16</v>
      </c>
      <c r="M20" s="41">
        <f>mladší!S28</f>
        <v>0.00013599537037037036</v>
      </c>
      <c r="N20" s="45">
        <f>mladší!U28</f>
        <v>6</v>
      </c>
      <c r="O20" s="44">
        <f>mladší!V28</f>
        <v>110</v>
      </c>
      <c r="P20" s="45">
        <f>mladší!X28</f>
        <v>8</v>
      </c>
      <c r="Q20" s="44">
        <f>mladší!Y28</f>
        <v>0</v>
      </c>
      <c r="R20" s="45">
        <f>mladší!AA28</f>
        <v>1</v>
      </c>
      <c r="S20" s="50">
        <f>mladší!AB28</f>
        <v>0</v>
      </c>
      <c r="T20" s="45">
        <f>mladší!AD28</f>
        <v>1</v>
      </c>
      <c r="U20" s="41">
        <f>mladší!AE28</f>
        <v>0.00012858796296296294</v>
      </c>
      <c r="V20" s="46">
        <f>mladší!AG28</f>
        <v>15</v>
      </c>
      <c r="W20" s="41">
        <f>mladší!AH28</f>
        <v>0.247164351851852</v>
      </c>
      <c r="X20" s="45">
        <f>mladší!AJ28</f>
        <v>1</v>
      </c>
      <c r="Y20" s="44">
        <f>mladší!AK28</f>
        <v>0</v>
      </c>
      <c r="Z20" s="45">
        <f>mladší!AM28</f>
        <v>1</v>
      </c>
      <c r="AA20" s="41">
        <f>mladší!AN28</f>
        <v>0.0003103009259259259</v>
      </c>
      <c r="AB20" s="45">
        <f>mladší!AP28</f>
        <v>13</v>
      </c>
      <c r="AC20" s="41">
        <f>mladší!AR28</f>
        <v>0.039865509259259226</v>
      </c>
      <c r="AD20" s="45">
        <f>mladší!AS28</f>
        <v>13</v>
      </c>
      <c r="AE20" s="45">
        <f>mladší!AT28</f>
        <v>164</v>
      </c>
      <c r="AF20" s="45">
        <f>mladší!AU28</f>
        <v>18</v>
      </c>
      <c r="AG20" s="1"/>
    </row>
    <row r="21" spans="1:33" ht="12.75">
      <c r="A21" s="57">
        <v>19</v>
      </c>
      <c r="B21" s="67" t="str">
        <f>prezentace!B28</f>
        <v>Dolany</v>
      </c>
      <c r="C21" s="68">
        <f>mladší!D27</f>
        <v>0.0017671296296296296</v>
      </c>
      <c r="D21" s="69">
        <f>mladší!F27</f>
        <v>18</v>
      </c>
      <c r="E21" s="70">
        <f>mladší!G27</f>
        <v>115</v>
      </c>
      <c r="F21" s="71">
        <f>mladší!I27</f>
        <v>1</v>
      </c>
      <c r="G21" s="70">
        <f>mladší!J27</f>
        <v>10</v>
      </c>
      <c r="H21" s="71">
        <f>mladší!L27</f>
        <v>22</v>
      </c>
      <c r="I21" s="68">
        <f>mladší!M27</f>
        <v>0.247164351851852</v>
      </c>
      <c r="J21" s="71">
        <f>mladší!O27</f>
        <v>19</v>
      </c>
      <c r="K21" s="68">
        <f>mladší!P27</f>
        <v>0.0011342592592592591</v>
      </c>
      <c r="L21" s="71">
        <f>mladší!R27</f>
        <v>20</v>
      </c>
      <c r="M21" s="68">
        <f>mladší!S27</f>
        <v>0.00019560185185185183</v>
      </c>
      <c r="N21" s="71">
        <f>mladší!U27</f>
        <v>15</v>
      </c>
      <c r="O21" s="70">
        <f>mladší!V27</f>
        <v>70</v>
      </c>
      <c r="P21" s="71">
        <f>mladší!X27</f>
        <v>2</v>
      </c>
      <c r="Q21" s="70">
        <f>mladší!Y27</f>
        <v>0</v>
      </c>
      <c r="R21" s="71">
        <f>mladší!AA27</f>
        <v>1</v>
      </c>
      <c r="S21" s="72">
        <f>mladší!AB27</f>
        <v>0</v>
      </c>
      <c r="T21" s="71">
        <f>mladší!AD27</f>
        <v>1</v>
      </c>
      <c r="U21" s="68">
        <f>mladší!AE27</f>
        <v>0.00013125</v>
      </c>
      <c r="V21" s="73">
        <f>mladší!AG27</f>
        <v>16</v>
      </c>
      <c r="W21" s="68">
        <f>mladší!AH27</f>
        <v>0.247164351851852</v>
      </c>
      <c r="X21" s="71">
        <f>mladší!AJ27</f>
        <v>1</v>
      </c>
      <c r="Y21" s="70">
        <f>mladší!AK27</f>
        <v>5</v>
      </c>
      <c r="Z21" s="71">
        <f>mladší!AM27</f>
        <v>18</v>
      </c>
      <c r="AA21" s="68">
        <f>mladší!AN27</f>
        <v>0.00037222222222222214</v>
      </c>
      <c r="AB21" s="71">
        <f>mladší!AP27</f>
        <v>19</v>
      </c>
      <c r="AC21" s="68">
        <f>mladší!AR27</f>
        <v>0.044884259259259235</v>
      </c>
      <c r="AD21" s="71">
        <f>mladší!AS27</f>
        <v>23</v>
      </c>
      <c r="AE21" s="71">
        <f>mladší!AT27</f>
        <v>176</v>
      </c>
      <c r="AF21" s="71">
        <f>mladší!AU27</f>
        <v>19</v>
      </c>
      <c r="AG21" s="1"/>
    </row>
    <row r="22" spans="1:33" ht="12.75">
      <c r="A22" s="3">
        <v>20</v>
      </c>
      <c r="B22" s="42" t="str">
        <f>prezentace!B21</f>
        <v>Nekmíř</v>
      </c>
      <c r="C22" s="41">
        <f>mladší!D20</f>
        <v>0.001742824074074074</v>
      </c>
      <c r="D22" s="43">
        <f>mladší!F20</f>
        <v>17</v>
      </c>
      <c r="E22" s="44">
        <f>mladší!G20</f>
        <v>225</v>
      </c>
      <c r="F22" s="45">
        <f>mladší!I20</f>
        <v>20</v>
      </c>
      <c r="G22" s="44">
        <f>mladší!J20</f>
        <v>5</v>
      </c>
      <c r="H22" s="45">
        <f>mladší!L20</f>
        <v>14</v>
      </c>
      <c r="I22" s="41">
        <f>mladší!M20</f>
        <v>0.0017425925925925925</v>
      </c>
      <c r="J22" s="45">
        <f>mladší!O20</f>
        <v>11</v>
      </c>
      <c r="K22" s="41">
        <f>mladší!P20</f>
        <v>0.0011342592592592591</v>
      </c>
      <c r="L22" s="45">
        <f>mladší!R20</f>
        <v>20</v>
      </c>
      <c r="M22" s="41">
        <f>mladší!S20</f>
        <v>0.00023402777777777777</v>
      </c>
      <c r="N22" s="45">
        <f>mladší!U20</f>
        <v>21</v>
      </c>
      <c r="O22" s="44">
        <f>mladší!V20</f>
        <v>120</v>
      </c>
      <c r="P22" s="45">
        <f>mladší!X20</f>
        <v>12</v>
      </c>
      <c r="Q22" s="44">
        <f>mladší!Y20</f>
        <v>0</v>
      </c>
      <c r="R22" s="45">
        <f>mladší!AA20</f>
        <v>1</v>
      </c>
      <c r="S22" s="50">
        <f>mladší!AB20</f>
        <v>0</v>
      </c>
      <c r="T22" s="45">
        <f>mladší!AD20</f>
        <v>1</v>
      </c>
      <c r="U22" s="41">
        <f>mladší!AE20</f>
        <v>0.00011874999999999999</v>
      </c>
      <c r="V22" s="46">
        <f>mladší!AG20</f>
        <v>9</v>
      </c>
      <c r="W22" s="41">
        <f>mladší!AH20</f>
        <v>0.247164351851852</v>
      </c>
      <c r="X22" s="45">
        <f>mladší!AJ20</f>
        <v>1</v>
      </c>
      <c r="Y22" s="44">
        <f>mladší!AK20</f>
        <v>5</v>
      </c>
      <c r="Z22" s="45">
        <f>mladší!AM20</f>
        <v>18</v>
      </c>
      <c r="AA22" s="41">
        <f>mladší!AN20</f>
        <v>0.00041018518518518514</v>
      </c>
      <c r="AB22" s="45">
        <f>mladší!AP20</f>
        <v>22</v>
      </c>
      <c r="AC22" s="41">
        <f>mladší!AR20</f>
        <v>0.0412962962962963</v>
      </c>
      <c r="AD22" s="45">
        <f>mladší!AS20</f>
        <v>18</v>
      </c>
      <c r="AE22" s="45">
        <f>mladší!AT20</f>
        <v>185</v>
      </c>
      <c r="AF22" s="45">
        <f>mladší!AU20</f>
        <v>20</v>
      </c>
      <c r="AG22" s="1"/>
    </row>
    <row r="23" spans="1:33" ht="12.75">
      <c r="A23" s="57">
        <v>21</v>
      </c>
      <c r="B23" s="67" t="str">
        <f>prezentace!B14</f>
        <v> Tlučná B</v>
      </c>
      <c r="C23" s="68">
        <f>mladší!D13</f>
        <v>0.002067824074074074</v>
      </c>
      <c r="D23" s="69">
        <f>mladší!F13</f>
        <v>21</v>
      </c>
      <c r="E23" s="70">
        <f>mladší!G13</f>
        <v>210</v>
      </c>
      <c r="F23" s="71">
        <f>mladší!I13</f>
        <v>11</v>
      </c>
      <c r="G23" s="70">
        <f>mladší!J13</f>
        <v>5</v>
      </c>
      <c r="H23" s="71">
        <f>mladší!L13</f>
        <v>14</v>
      </c>
      <c r="I23" s="68">
        <f>mladší!M13</f>
        <v>0.247164351851852</v>
      </c>
      <c r="J23" s="71">
        <f>mladší!O13</f>
        <v>19</v>
      </c>
      <c r="K23" s="68">
        <f>mladší!P13</f>
        <v>0.0011226851851851851</v>
      </c>
      <c r="L23" s="71">
        <f>mladší!R13</f>
        <v>18</v>
      </c>
      <c r="M23" s="68">
        <f>mladší!S13</f>
        <v>0.00033310185185185184</v>
      </c>
      <c r="N23" s="71">
        <f>mladší!U13</f>
        <v>25</v>
      </c>
      <c r="O23" s="70">
        <f>mladší!V13</f>
        <v>150</v>
      </c>
      <c r="P23" s="71">
        <f>mladší!X13</f>
        <v>26</v>
      </c>
      <c r="Q23" s="70">
        <f>mladší!Y13</f>
        <v>0</v>
      </c>
      <c r="R23" s="71">
        <f>mladší!AA13</f>
        <v>1</v>
      </c>
      <c r="S23" s="72">
        <f>mladší!AB13</f>
        <v>0</v>
      </c>
      <c r="T23" s="71">
        <f>mladší!AD13</f>
        <v>1</v>
      </c>
      <c r="U23" s="68">
        <f>mladší!AE13</f>
        <v>0.00012395833333333334</v>
      </c>
      <c r="V23" s="73">
        <f>mladší!AG13</f>
        <v>13</v>
      </c>
      <c r="W23" s="68">
        <f>mladší!AH13</f>
        <v>0.247164351851852</v>
      </c>
      <c r="X23" s="71">
        <f>mladší!AJ13</f>
        <v>1</v>
      </c>
      <c r="Y23" s="70">
        <f>mladší!AK13</f>
        <v>5</v>
      </c>
      <c r="Z23" s="71">
        <f>mladší!AM13</f>
        <v>18</v>
      </c>
      <c r="AA23" s="68">
        <f>mladší!AN13</f>
        <v>0.00033634259259259256</v>
      </c>
      <c r="AB23" s="71">
        <f>mladší!AP13</f>
        <v>14</v>
      </c>
      <c r="AC23" s="68">
        <f>mladší!AR13</f>
        <v>0.039878009259259245</v>
      </c>
      <c r="AD23" s="71">
        <f>mladší!AS13</f>
        <v>14</v>
      </c>
      <c r="AE23" s="71">
        <f>mladší!AT13</f>
        <v>196</v>
      </c>
      <c r="AF23" s="71">
        <f>mladší!AU13</f>
        <v>21</v>
      </c>
      <c r="AG23" s="1"/>
    </row>
    <row r="24" spans="1:33" ht="12.75">
      <c r="A24" s="3">
        <v>22</v>
      </c>
      <c r="B24" s="42" t="str">
        <f>prezentace!B20</f>
        <v>Bolevec</v>
      </c>
      <c r="C24" s="41">
        <f>mladší!D19</f>
        <v>0.0031842592592592586</v>
      </c>
      <c r="D24" s="43">
        <f>mladší!F19</f>
        <v>29</v>
      </c>
      <c r="E24" s="44">
        <f>mladší!G19</f>
        <v>210</v>
      </c>
      <c r="F24" s="45">
        <f>mladší!I19</f>
        <v>11</v>
      </c>
      <c r="G24" s="44">
        <f>mladší!J19</f>
        <v>10</v>
      </c>
      <c r="H24" s="45">
        <f>mladší!L19</f>
        <v>22</v>
      </c>
      <c r="I24" s="41">
        <f>mladší!M19</f>
        <v>0.0018045138888888887</v>
      </c>
      <c r="J24" s="45">
        <f>mladší!O19</f>
        <v>12</v>
      </c>
      <c r="K24" s="41">
        <f>mladší!P19</f>
        <v>0.0012731481481481483</v>
      </c>
      <c r="L24" s="45">
        <f>mladší!R19</f>
        <v>25</v>
      </c>
      <c r="M24" s="41">
        <f>mladší!S19</f>
        <v>0.00020729166666666663</v>
      </c>
      <c r="N24" s="45">
        <f>mladší!U19</f>
        <v>20</v>
      </c>
      <c r="O24" s="44">
        <f>mladší!V19</f>
        <v>120</v>
      </c>
      <c r="P24" s="45">
        <f>mladší!X19</f>
        <v>12</v>
      </c>
      <c r="Q24" s="44">
        <f>mladší!Y19</f>
        <v>0</v>
      </c>
      <c r="R24" s="45">
        <f>mladší!AA19</f>
        <v>1</v>
      </c>
      <c r="S24" s="50">
        <f>mladší!AB19</f>
        <v>0</v>
      </c>
      <c r="T24" s="45">
        <f>mladší!AD19</f>
        <v>1</v>
      </c>
      <c r="U24" s="41">
        <f>mladší!AE19</f>
        <v>0.00014421296296296298</v>
      </c>
      <c r="V24" s="46">
        <f>mladší!AG19</f>
        <v>22</v>
      </c>
      <c r="W24" s="41">
        <f>mladší!AH19</f>
        <v>0.247164351851852</v>
      </c>
      <c r="X24" s="45">
        <f>mladší!AJ19</f>
        <v>1</v>
      </c>
      <c r="Y24" s="44">
        <f>mladší!AK19</f>
        <v>0</v>
      </c>
      <c r="Z24" s="45">
        <f>mladší!AM19</f>
        <v>1</v>
      </c>
      <c r="AA24" s="41">
        <f>mladší!AN19</f>
        <v>0.00047777777777777787</v>
      </c>
      <c r="AB24" s="45">
        <f>mladší!AP19</f>
        <v>25</v>
      </c>
      <c r="AC24" s="41">
        <f>mladší!AR19</f>
        <v>0.04081076388888886</v>
      </c>
      <c r="AD24" s="45">
        <f>mladší!AS19</f>
        <v>17</v>
      </c>
      <c r="AE24" s="45">
        <f>mladší!AT19</f>
        <v>199</v>
      </c>
      <c r="AF24" s="45">
        <f>mladší!AU19</f>
        <v>22</v>
      </c>
      <c r="AG24" s="1"/>
    </row>
    <row r="25" spans="1:33" ht="12.75">
      <c r="A25" s="57">
        <v>23</v>
      </c>
      <c r="B25" s="67" t="str">
        <f>prezentace!B7</f>
        <v>Kaznějov</v>
      </c>
      <c r="C25" s="68">
        <f>mladší!D6</f>
        <v>0.0017777777777777776</v>
      </c>
      <c r="D25" s="69">
        <f>mladší!F6</f>
        <v>20</v>
      </c>
      <c r="E25" s="70">
        <f>mladší!G6</f>
        <v>225</v>
      </c>
      <c r="F25" s="71">
        <f>mladší!I6</f>
        <v>20</v>
      </c>
      <c r="G25" s="70">
        <f>mladší!J6</f>
        <v>5</v>
      </c>
      <c r="H25" s="71">
        <f>mladší!L6</f>
        <v>14</v>
      </c>
      <c r="I25" s="68">
        <f>mladší!M6</f>
        <v>0.247164351851852</v>
      </c>
      <c r="J25" s="71">
        <f>mladší!O6</f>
        <v>19</v>
      </c>
      <c r="K25" s="68">
        <f>mladší!P6</f>
        <v>0.0011342592592592591</v>
      </c>
      <c r="L25" s="71">
        <f>mladší!R6</f>
        <v>20</v>
      </c>
      <c r="M25" s="68">
        <f>mladší!S6</f>
        <v>0.0002</v>
      </c>
      <c r="N25" s="71">
        <f>mladší!U6</f>
        <v>18</v>
      </c>
      <c r="O25" s="70">
        <f>mladší!V6</f>
        <v>140</v>
      </c>
      <c r="P25" s="71">
        <f>mladší!X6</f>
        <v>22</v>
      </c>
      <c r="Q25" s="70">
        <f>mladší!Y6</f>
        <v>0</v>
      </c>
      <c r="R25" s="71">
        <f>mladší!AA6</f>
        <v>1</v>
      </c>
      <c r="S25" s="72">
        <f>mladší!AB6</f>
        <v>0</v>
      </c>
      <c r="T25" s="71">
        <f>mladší!AD6</f>
        <v>1</v>
      </c>
      <c r="U25" s="68">
        <f>mladší!AE6</f>
        <v>0.0001619212962962963</v>
      </c>
      <c r="V25" s="73">
        <f>mladší!AG6</f>
        <v>25</v>
      </c>
      <c r="W25" s="68">
        <f>mladší!AH6</f>
        <v>0.247164351851852</v>
      </c>
      <c r="X25" s="71">
        <f>mladší!AJ6</f>
        <v>1</v>
      </c>
      <c r="Y25" s="70">
        <f>mladší!AK6</f>
        <v>0</v>
      </c>
      <c r="Z25" s="71">
        <f>mladší!AM6</f>
        <v>1</v>
      </c>
      <c r="AA25" s="68">
        <f>mladší!AN6</f>
        <v>0.0002949074074074074</v>
      </c>
      <c r="AB25" s="71">
        <f>mladší!AP6</f>
        <v>12</v>
      </c>
      <c r="AC25" s="68">
        <f>mladší!AR6</f>
        <v>0.054729166666666676</v>
      </c>
      <c r="AD25" s="71">
        <f>mladší!AS6</f>
        <v>29</v>
      </c>
      <c r="AE25" s="71">
        <f>mladší!AT6</f>
        <v>203</v>
      </c>
      <c r="AF25" s="71">
        <f>mladší!AU6</f>
        <v>23</v>
      </c>
      <c r="AG25" s="1"/>
    </row>
    <row r="26" spans="1:32" ht="12.75">
      <c r="A26" s="3">
        <v>24</v>
      </c>
      <c r="B26" s="42" t="str">
        <f>prezentace!B5</f>
        <v>Bučí</v>
      </c>
      <c r="C26" s="41">
        <f>mladší!D4</f>
        <v>0.001768287037037037</v>
      </c>
      <c r="D26" s="43">
        <f>mladší!F4</f>
        <v>19</v>
      </c>
      <c r="E26" s="44">
        <f>mladší!G4</f>
        <v>225</v>
      </c>
      <c r="F26" s="45">
        <f>mladší!I4</f>
        <v>20</v>
      </c>
      <c r="G26" s="44">
        <f>mladší!J4</f>
        <v>10</v>
      </c>
      <c r="H26" s="45">
        <f>mladší!L4</f>
        <v>22</v>
      </c>
      <c r="I26" s="41">
        <f>mladší!M4</f>
        <v>0.247164351851852</v>
      </c>
      <c r="J26" s="45">
        <f>mladší!O4</f>
        <v>19</v>
      </c>
      <c r="K26" s="41">
        <f>mladší!P4</f>
        <v>0.0011689814814814816</v>
      </c>
      <c r="L26" s="45">
        <f>mladší!R4</f>
        <v>23</v>
      </c>
      <c r="M26" s="41">
        <f>mladší!S4</f>
        <v>0.0002796296296296296</v>
      </c>
      <c r="N26" s="45">
        <f>mladší!U4</f>
        <v>22</v>
      </c>
      <c r="O26" s="44">
        <f>mladší!V4</f>
        <v>130</v>
      </c>
      <c r="P26" s="45">
        <f>mladší!X4</f>
        <v>17</v>
      </c>
      <c r="Q26" s="44">
        <f>mladší!Y4</f>
        <v>0</v>
      </c>
      <c r="R26" s="45">
        <f>mladší!AA4</f>
        <v>1</v>
      </c>
      <c r="S26" s="50">
        <f>mladší!AB4</f>
        <v>0</v>
      </c>
      <c r="T26" s="45">
        <f>mladší!AD4</f>
        <v>1</v>
      </c>
      <c r="U26" s="41">
        <f>mladší!AE4</f>
        <v>0.0001650462962962963</v>
      </c>
      <c r="V26" s="46">
        <f>mladší!AG4</f>
        <v>26</v>
      </c>
      <c r="W26" s="41">
        <f>mladší!AH4</f>
        <v>0.247164351851852</v>
      </c>
      <c r="X26" s="45">
        <f>mladší!AJ4</f>
        <v>1</v>
      </c>
      <c r="Y26" s="44">
        <f>mladší!AK4</f>
        <v>0</v>
      </c>
      <c r="Z26" s="45">
        <f>mladší!AM4</f>
        <v>1</v>
      </c>
      <c r="AA26" s="41">
        <f>mladší!AN4</f>
        <v>0.0003634259259259259</v>
      </c>
      <c r="AB26" s="45">
        <f>mladší!AP4</f>
        <v>16</v>
      </c>
      <c r="AC26" s="41">
        <f>mladší!AR4</f>
        <v>0.04318287037037036</v>
      </c>
      <c r="AD26" s="45">
        <f>mladší!AS4</f>
        <v>21</v>
      </c>
      <c r="AE26" s="45">
        <f>mladší!AT4</f>
        <v>209</v>
      </c>
      <c r="AF26" s="45">
        <f>mladší!AU4</f>
        <v>24</v>
      </c>
    </row>
    <row r="27" spans="1:32" ht="12.75">
      <c r="A27" s="57">
        <v>25</v>
      </c>
      <c r="B27" s="67" t="str">
        <f>prezentace!B22</f>
        <v>Chotíkov</v>
      </c>
      <c r="C27" s="68">
        <f>mladší!D21</f>
        <v>0.0024151620370370373</v>
      </c>
      <c r="D27" s="69">
        <f>mladší!F21</f>
        <v>25</v>
      </c>
      <c r="E27" s="70">
        <f>mladší!G21</f>
        <v>225</v>
      </c>
      <c r="F27" s="71">
        <f>mladší!I21</f>
        <v>20</v>
      </c>
      <c r="G27" s="70">
        <f>mladší!J21</f>
        <v>0</v>
      </c>
      <c r="H27" s="71">
        <f>mladší!L21</f>
        <v>1</v>
      </c>
      <c r="I27" s="68">
        <f>mladší!M21</f>
        <v>0.0019085648148148145</v>
      </c>
      <c r="J27" s="71">
        <f>mladší!O21</f>
        <v>15</v>
      </c>
      <c r="K27" s="68">
        <f>mladší!P21</f>
        <v>0.001261574074074074</v>
      </c>
      <c r="L27" s="71">
        <f>mladší!R21</f>
        <v>24</v>
      </c>
      <c r="M27" s="68">
        <f>mladší!S21</f>
        <v>0.000518287037037037</v>
      </c>
      <c r="N27" s="71">
        <f>mladší!U21</f>
        <v>28</v>
      </c>
      <c r="O27" s="70">
        <f>mladší!V21</f>
        <v>150</v>
      </c>
      <c r="P27" s="71">
        <f>mladší!X21</f>
        <v>26</v>
      </c>
      <c r="Q27" s="70">
        <f>mladší!Y21</f>
        <v>0</v>
      </c>
      <c r="R27" s="71">
        <f>mladší!AA21</f>
        <v>1</v>
      </c>
      <c r="S27" s="72">
        <f>mladší!AB21</f>
        <v>0</v>
      </c>
      <c r="T27" s="71">
        <f>mladší!AD21</f>
        <v>1</v>
      </c>
      <c r="U27" s="68">
        <f>mladší!AE21</f>
        <v>0.00019837962962962962</v>
      </c>
      <c r="V27" s="73">
        <f>mladší!AG21</f>
        <v>28</v>
      </c>
      <c r="W27" s="68">
        <f>mladší!AH21</f>
        <v>0.247164351851852</v>
      </c>
      <c r="X27" s="71">
        <f>mladší!AJ21</f>
        <v>1</v>
      </c>
      <c r="Y27" s="70">
        <f>mladší!AK21</f>
        <v>0</v>
      </c>
      <c r="Z27" s="71">
        <f>mladší!AM21</f>
        <v>1</v>
      </c>
      <c r="AA27" s="68">
        <f>mladší!AN21</f>
        <v>0.0003708333333333333</v>
      </c>
      <c r="AB27" s="71">
        <f>mladší!AP21</f>
        <v>18</v>
      </c>
      <c r="AC27" s="68">
        <f>mladší!AR21</f>
        <v>0.04589120370370372</v>
      </c>
      <c r="AD27" s="71">
        <f>mladší!AS21</f>
        <v>27</v>
      </c>
      <c r="AE27" s="71">
        <f>mladší!AT21</f>
        <v>216</v>
      </c>
      <c r="AF27" s="71">
        <f>mladší!AU21</f>
        <v>25</v>
      </c>
    </row>
    <row r="28" spans="1:32" ht="12.75">
      <c r="A28" s="3">
        <v>26</v>
      </c>
      <c r="B28" s="42" t="str">
        <f>prezentace!B13</f>
        <v>Zbůh</v>
      </c>
      <c r="C28" s="41">
        <f>mladší!D12</f>
        <v>0.002610648148148148</v>
      </c>
      <c r="D28" s="43">
        <f>mladší!F12</f>
        <v>26</v>
      </c>
      <c r="E28" s="44">
        <f>mladší!G12</f>
        <v>215</v>
      </c>
      <c r="F28" s="45">
        <f>mladší!I12</f>
        <v>16</v>
      </c>
      <c r="G28" s="44">
        <f>mladší!J12</f>
        <v>25</v>
      </c>
      <c r="H28" s="45">
        <f>mladší!L12</f>
        <v>28</v>
      </c>
      <c r="I28" s="41">
        <f>mladší!M12</f>
        <v>0.247164351851852</v>
      </c>
      <c r="J28" s="45">
        <f>mladší!O12</f>
        <v>19</v>
      </c>
      <c r="K28" s="41">
        <f>mladší!P12</f>
        <v>0.0010879629629629629</v>
      </c>
      <c r="L28" s="45">
        <f>mladší!R12</f>
        <v>15</v>
      </c>
      <c r="M28" s="41">
        <f>mladší!S12</f>
        <v>0.00037499999999999995</v>
      </c>
      <c r="N28" s="45">
        <f>mladší!U12</f>
        <v>26</v>
      </c>
      <c r="O28" s="44">
        <f>mladší!V12</f>
        <v>100</v>
      </c>
      <c r="P28" s="45">
        <f>mladší!X12</f>
        <v>5</v>
      </c>
      <c r="Q28" s="44">
        <f>mladší!Y12</f>
        <v>0</v>
      </c>
      <c r="R28" s="45">
        <f>mladší!AA12</f>
        <v>1</v>
      </c>
      <c r="S28" s="50">
        <f>mladší!AB12</f>
        <v>0</v>
      </c>
      <c r="T28" s="45">
        <f>mladší!AD12</f>
        <v>1</v>
      </c>
      <c r="U28" s="41">
        <f>mladší!AE12</f>
        <v>0.00019062499999999996</v>
      </c>
      <c r="V28" s="46">
        <f>mladší!AG12</f>
        <v>27</v>
      </c>
      <c r="W28" s="41">
        <f>mladší!AH12</f>
        <v>0.247164351851852</v>
      </c>
      <c r="X28" s="45">
        <f>mladší!AJ12</f>
        <v>1</v>
      </c>
      <c r="Y28" s="44">
        <f>mladší!AK12</f>
        <v>0</v>
      </c>
      <c r="Z28" s="45">
        <f>mladší!AM12</f>
        <v>1</v>
      </c>
      <c r="AA28" s="41">
        <f>mladší!AN12</f>
        <v>0.0005606481481481481</v>
      </c>
      <c r="AB28" s="45">
        <f>mladší!AP12</f>
        <v>27</v>
      </c>
      <c r="AC28" s="41">
        <f>mladší!AR12</f>
        <v>0.04561342592592593</v>
      </c>
      <c r="AD28" s="45">
        <f>mladší!AS12</f>
        <v>24</v>
      </c>
      <c r="AE28" s="45">
        <f>mladší!AT12</f>
        <v>217</v>
      </c>
      <c r="AF28" s="45">
        <f>mladší!AU12</f>
        <v>26</v>
      </c>
    </row>
    <row r="29" spans="1:32" ht="12.75">
      <c r="A29" s="57">
        <v>27</v>
      </c>
      <c r="B29" s="67" t="str">
        <f>prezentace!B15</f>
        <v>Tlučná C</v>
      </c>
      <c r="C29" s="68">
        <f>mladší!D14</f>
        <v>0.0028819444444444444</v>
      </c>
      <c r="D29" s="69">
        <f>mladší!F14</f>
        <v>28</v>
      </c>
      <c r="E29" s="70">
        <f>mladší!G14</f>
        <v>225</v>
      </c>
      <c r="F29" s="71">
        <f>mladší!I14</f>
        <v>20</v>
      </c>
      <c r="G29" s="70">
        <f>mladší!J14</f>
        <v>0</v>
      </c>
      <c r="H29" s="71">
        <f>mladší!L14</f>
        <v>1</v>
      </c>
      <c r="I29" s="68">
        <f>mladší!M14</f>
        <v>0.0018402777777777777</v>
      </c>
      <c r="J29" s="71">
        <f>mladší!O14</f>
        <v>14</v>
      </c>
      <c r="K29" s="68">
        <f>mladší!P14</f>
        <v>0.0012962962962962963</v>
      </c>
      <c r="L29" s="71">
        <f>mladší!R14</f>
        <v>27</v>
      </c>
      <c r="M29" s="68">
        <f>mladší!S14</f>
        <v>0.00047708333333333327</v>
      </c>
      <c r="N29" s="71">
        <f>mladší!U14</f>
        <v>27</v>
      </c>
      <c r="O29" s="70">
        <f>mladší!V14</f>
        <v>130</v>
      </c>
      <c r="P29" s="71">
        <f>mladší!X14</f>
        <v>17</v>
      </c>
      <c r="Q29" s="70">
        <f>mladší!Y14</f>
        <v>0</v>
      </c>
      <c r="R29" s="71">
        <f>mladší!AA14</f>
        <v>1</v>
      </c>
      <c r="S29" s="72">
        <f>mladší!AB14</f>
        <v>0</v>
      </c>
      <c r="T29" s="71">
        <f>mladší!AD14</f>
        <v>1</v>
      </c>
      <c r="U29" s="68">
        <f>mladší!AE14</f>
        <v>0.00014062500000000002</v>
      </c>
      <c r="V29" s="73">
        <f>mladší!AG14</f>
        <v>20</v>
      </c>
      <c r="W29" s="68">
        <f>mladší!AH14</f>
        <v>0.247164351851852</v>
      </c>
      <c r="X29" s="71">
        <f>mladší!AJ14</f>
        <v>1</v>
      </c>
      <c r="Y29" s="70">
        <f>mladší!AK14</f>
        <v>5</v>
      </c>
      <c r="Z29" s="71">
        <f>mladší!AM14</f>
        <v>18</v>
      </c>
      <c r="AA29" s="68">
        <f>mladší!AN14</f>
        <v>0.0005869212962962963</v>
      </c>
      <c r="AB29" s="71">
        <f>mladší!AP14</f>
        <v>28</v>
      </c>
      <c r="AC29" s="68">
        <f>mladší!AR14</f>
        <v>0.04458333333333332</v>
      </c>
      <c r="AD29" s="71">
        <f>mladší!AS14</f>
        <v>22</v>
      </c>
      <c r="AE29" s="71">
        <f>mladší!AT14</f>
        <v>225</v>
      </c>
      <c r="AF29" s="71">
        <f>mladší!AU14</f>
        <v>27</v>
      </c>
    </row>
    <row r="30" spans="1:32" ht="12.75">
      <c r="A30" s="3">
        <v>28</v>
      </c>
      <c r="B30" s="42" t="str">
        <f>prezentace!B30</f>
        <v>Chrást A</v>
      </c>
      <c r="C30" s="41">
        <f>mladší!D29</f>
        <v>0.002262847222222222</v>
      </c>
      <c r="D30" s="43">
        <f>mladší!F29</f>
        <v>24</v>
      </c>
      <c r="E30" s="44">
        <f>mladší!G29</f>
        <v>225</v>
      </c>
      <c r="F30" s="45">
        <f>mladší!I29</f>
        <v>20</v>
      </c>
      <c r="G30" s="44">
        <f>mladší!J29</f>
        <v>0</v>
      </c>
      <c r="H30" s="45">
        <f>mladší!L29</f>
        <v>1</v>
      </c>
      <c r="I30" s="41">
        <f>mladší!M29</f>
        <v>0.002063888888888889</v>
      </c>
      <c r="J30" s="45">
        <f>mladší!O29</f>
        <v>18</v>
      </c>
      <c r="K30" s="41">
        <f>mladší!P29</f>
        <v>0.0013773148148148147</v>
      </c>
      <c r="L30" s="45">
        <f>mladší!R29</f>
        <v>28</v>
      </c>
      <c r="M30" s="41">
        <f>mladší!S29</f>
        <v>0.0003269675925925926</v>
      </c>
      <c r="N30" s="45">
        <f>mladší!U29</f>
        <v>24</v>
      </c>
      <c r="O30" s="44">
        <f>mladší!V29</f>
        <v>140</v>
      </c>
      <c r="P30" s="45">
        <f>mladší!X29</f>
        <v>22</v>
      </c>
      <c r="Q30" s="44">
        <f>mladší!Y29</f>
        <v>0</v>
      </c>
      <c r="R30" s="45">
        <f>mladší!AA29</f>
        <v>1</v>
      </c>
      <c r="S30" s="50">
        <f>mladší!AB29</f>
        <v>0</v>
      </c>
      <c r="T30" s="45">
        <f>mladší!AD29</f>
        <v>1</v>
      </c>
      <c r="U30" s="41">
        <f>mladší!AE29</f>
        <v>0.0001614583333333333</v>
      </c>
      <c r="V30" s="46">
        <f>mladší!AG29</f>
        <v>24</v>
      </c>
      <c r="W30" s="41">
        <f>mladší!AH29</f>
        <v>0.247164351851852</v>
      </c>
      <c r="X30" s="45">
        <f>mladší!AJ29</f>
        <v>1</v>
      </c>
      <c r="Y30" s="44">
        <f>mladší!AK29</f>
        <v>10</v>
      </c>
      <c r="Z30" s="45">
        <f>mladší!AM29</f>
        <v>28</v>
      </c>
      <c r="AA30" s="41">
        <f>mladší!AN29</f>
        <v>0.0002685185185185185</v>
      </c>
      <c r="AB30" s="45">
        <f>mladší!AP29</f>
        <v>9</v>
      </c>
      <c r="AC30" s="41">
        <f>mladší!AR29</f>
        <v>0.045868055555555565</v>
      </c>
      <c r="AD30" s="45">
        <f>mladší!AS29</f>
        <v>26</v>
      </c>
      <c r="AE30" s="45">
        <f>mladší!AT29</f>
        <v>227</v>
      </c>
      <c r="AF30" s="45">
        <f>mladší!AU29</f>
        <v>28</v>
      </c>
    </row>
    <row r="31" spans="1:32" ht="12.75">
      <c r="A31" s="57">
        <v>29</v>
      </c>
      <c r="B31" s="67" t="str">
        <f>prezentace!B8</f>
        <v>Ledce B</v>
      </c>
      <c r="C31" s="68">
        <f>mladší!D7</f>
        <v>0.002624768518518518</v>
      </c>
      <c r="D31" s="69">
        <f>mladší!F7</f>
        <v>27</v>
      </c>
      <c r="E31" s="70">
        <f>mladší!G7</f>
        <v>225</v>
      </c>
      <c r="F31" s="71">
        <f>mladší!I7</f>
        <v>20</v>
      </c>
      <c r="G31" s="70">
        <f>mladší!J7</f>
        <v>10</v>
      </c>
      <c r="H31" s="71">
        <f>mladší!L7</f>
        <v>22</v>
      </c>
      <c r="I31" s="68">
        <f>mladší!M7</f>
        <v>0.247164351851852</v>
      </c>
      <c r="J31" s="71">
        <f>mladší!O7</f>
        <v>19</v>
      </c>
      <c r="K31" s="68">
        <f>mladší!P7</f>
        <v>0.0012731481481481483</v>
      </c>
      <c r="L31" s="71">
        <f>mladší!R7</f>
        <v>25</v>
      </c>
      <c r="M31" s="68">
        <f>mladší!S7</f>
        <v>0.000596412037037037</v>
      </c>
      <c r="N31" s="71">
        <f>mladší!U7</f>
        <v>29</v>
      </c>
      <c r="O31" s="70">
        <f>mladší!V7</f>
        <v>140</v>
      </c>
      <c r="P31" s="71">
        <f>mladší!X7</f>
        <v>22</v>
      </c>
      <c r="Q31" s="70">
        <f>mladší!Y7</f>
        <v>0</v>
      </c>
      <c r="R31" s="71">
        <f>mladší!AA7</f>
        <v>1</v>
      </c>
      <c r="S31" s="72">
        <f>mladší!AB7</f>
        <v>0</v>
      </c>
      <c r="T31" s="71">
        <f>mladší!AD7</f>
        <v>1</v>
      </c>
      <c r="U31" s="68">
        <f>mladší!AE7</f>
        <v>0.00020104166666666667</v>
      </c>
      <c r="V31" s="73">
        <f>mladší!AG7</f>
        <v>29</v>
      </c>
      <c r="W31" s="68">
        <f>mladší!AH7</f>
        <v>0.247164351851852</v>
      </c>
      <c r="X31" s="71">
        <f>mladší!AJ7</f>
        <v>1</v>
      </c>
      <c r="Y31" s="70">
        <f>mladší!AK7</f>
        <v>0</v>
      </c>
      <c r="Z31" s="71">
        <f>mladší!AM7</f>
        <v>1</v>
      </c>
      <c r="AA31" s="68">
        <f>mladší!AN7</f>
        <v>0.0007511574074074074</v>
      </c>
      <c r="AB31" s="71">
        <f>mladší!AP7</f>
        <v>29</v>
      </c>
      <c r="AC31" s="68">
        <f>mladší!AR7</f>
        <v>0.04758414351851852</v>
      </c>
      <c r="AD31" s="71">
        <f>mladší!AS7</f>
        <v>28</v>
      </c>
      <c r="AE31" s="71">
        <f>mladší!AT7</f>
        <v>254</v>
      </c>
      <c r="AF31" s="71">
        <f>mladší!AU7</f>
        <v>29</v>
      </c>
    </row>
    <row r="32" spans="1:32" ht="12.75" hidden="1">
      <c r="A32" s="3">
        <v>30</v>
      </c>
      <c r="B32" s="42">
        <f>prezentace!B33</f>
        <v>0</v>
      </c>
      <c r="C32" s="41">
        <f>mladší!D32</f>
        <v>0.247164351851852</v>
      </c>
      <c r="D32" s="43">
        <f>mladší!F32</f>
        <v>30</v>
      </c>
      <c r="E32" s="44">
        <f>mladší!G32</f>
        <v>999</v>
      </c>
      <c r="F32" s="45">
        <f>mladší!I32</f>
        <v>30</v>
      </c>
      <c r="G32" s="44">
        <f>mladší!J32</f>
        <v>999</v>
      </c>
      <c r="H32" s="45">
        <f>mladší!L32</f>
        <v>30</v>
      </c>
      <c r="I32" s="41">
        <f>mladší!M32</f>
        <v>0.247164351851852</v>
      </c>
      <c r="J32" s="45">
        <f>mladší!O32</f>
        <v>19</v>
      </c>
      <c r="K32" s="41">
        <f>mladší!P32</f>
        <v>0.247164351851852</v>
      </c>
      <c r="L32" s="45">
        <f>mladší!R32</f>
        <v>29</v>
      </c>
      <c r="M32" s="41">
        <f>mladší!S32</f>
        <v>0.247164351851852</v>
      </c>
      <c r="N32" s="45">
        <f>mladší!U32</f>
        <v>30</v>
      </c>
      <c r="O32" s="44">
        <f>mladší!V32</f>
        <v>999</v>
      </c>
      <c r="P32" s="45">
        <f>mladší!X32</f>
        <v>30</v>
      </c>
      <c r="Q32" s="44">
        <f>mladší!Y32</f>
        <v>999</v>
      </c>
      <c r="R32" s="45">
        <f>mladší!AA32</f>
        <v>30</v>
      </c>
      <c r="S32" s="50">
        <f>mladší!AB32</f>
        <v>999</v>
      </c>
      <c r="T32" s="45">
        <f>mladší!AD32</f>
        <v>30</v>
      </c>
      <c r="U32" s="41">
        <f>mladší!AE32</f>
        <v>0.247164351851852</v>
      </c>
      <c r="V32" s="46">
        <f>mladší!AG32</f>
        <v>30</v>
      </c>
      <c r="W32" s="41">
        <f>mladší!AH32</f>
        <v>0.247164351851852</v>
      </c>
      <c r="X32" s="45">
        <f>mladší!AJ32</f>
        <v>1</v>
      </c>
      <c r="Y32" s="44">
        <f>mladší!AK32</f>
        <v>999</v>
      </c>
      <c r="Z32" s="45">
        <f>mladší!AM32</f>
        <v>30</v>
      </c>
      <c r="AA32" s="41">
        <f>mladší!AN32</f>
        <v>0.247164351851852</v>
      </c>
      <c r="AB32" s="45">
        <f>mladší!AP32</f>
        <v>30</v>
      </c>
      <c r="AC32" s="41">
        <f>mladší!AR32</f>
        <v>0.247164351851852</v>
      </c>
      <c r="AD32" s="45">
        <f>mladší!AS32</f>
        <v>30</v>
      </c>
      <c r="AE32" s="45">
        <f>mladší!AT32</f>
        <v>379</v>
      </c>
      <c r="AF32" s="45">
        <f>mladší!AU32</f>
        <v>30</v>
      </c>
    </row>
    <row r="33" spans="1:32" ht="12.75" hidden="1">
      <c r="A33" s="3">
        <v>31</v>
      </c>
      <c r="B33" s="42">
        <f>prezentace!B34</f>
        <v>0</v>
      </c>
      <c r="C33" s="41">
        <f>mladší!D33</f>
        <v>0.247164351851852</v>
      </c>
      <c r="D33" s="43">
        <f>mladší!F33</f>
        <v>30</v>
      </c>
      <c r="E33" s="44">
        <f>mladší!G33</f>
        <v>999</v>
      </c>
      <c r="F33" s="45">
        <f>mladší!I33</f>
        <v>30</v>
      </c>
      <c r="G33" s="44">
        <f>mladší!J33</f>
        <v>999</v>
      </c>
      <c r="H33" s="45">
        <f>mladší!L33</f>
        <v>30</v>
      </c>
      <c r="I33" s="41">
        <f>mladší!M33</f>
        <v>0.247164351851852</v>
      </c>
      <c r="J33" s="45">
        <f>mladší!O33</f>
        <v>19</v>
      </c>
      <c r="K33" s="41">
        <f>mladší!P33</f>
        <v>0.247164351851852</v>
      </c>
      <c r="L33" s="45">
        <f>mladší!R33</f>
        <v>29</v>
      </c>
      <c r="M33" s="41">
        <f>mladší!S33</f>
        <v>0.247164351851852</v>
      </c>
      <c r="N33" s="45">
        <f>mladší!U33</f>
        <v>30</v>
      </c>
      <c r="O33" s="44">
        <f>mladší!V33</f>
        <v>999</v>
      </c>
      <c r="P33" s="45">
        <f>mladší!X33</f>
        <v>30</v>
      </c>
      <c r="Q33" s="44">
        <f>mladší!Y33</f>
        <v>999</v>
      </c>
      <c r="R33" s="45">
        <f>mladší!AA33</f>
        <v>30</v>
      </c>
      <c r="S33" s="50">
        <f>mladší!AB33</f>
        <v>999</v>
      </c>
      <c r="T33" s="45">
        <f>mladší!AD33</f>
        <v>30</v>
      </c>
      <c r="U33" s="41">
        <f>mladší!AE33</f>
        <v>0.247164351851852</v>
      </c>
      <c r="V33" s="46">
        <f>mladší!AG33</f>
        <v>30</v>
      </c>
      <c r="W33" s="41">
        <f>mladší!AH33</f>
        <v>0.247164351851852</v>
      </c>
      <c r="X33" s="45">
        <f>mladší!AJ33</f>
        <v>1</v>
      </c>
      <c r="Y33" s="44">
        <f>mladší!AK33</f>
        <v>999</v>
      </c>
      <c r="Z33" s="45">
        <f>mladší!AM33</f>
        <v>30</v>
      </c>
      <c r="AA33" s="41">
        <f>mladší!AN33</f>
        <v>0.247164351851852</v>
      </c>
      <c r="AB33" s="45">
        <f>mladší!AP33</f>
        <v>30</v>
      </c>
      <c r="AC33" s="41">
        <f>mladší!AR33</f>
        <v>0.247164351851852</v>
      </c>
      <c r="AD33" s="45">
        <f>mladší!AS33</f>
        <v>30</v>
      </c>
      <c r="AE33" s="45">
        <f>mladší!AT33</f>
        <v>379</v>
      </c>
      <c r="AF33" s="45">
        <f>mladší!AU33</f>
        <v>30</v>
      </c>
    </row>
    <row r="34" spans="1:32" ht="12.75" hidden="1">
      <c r="A34" s="3">
        <v>32</v>
      </c>
      <c r="B34" s="42">
        <f>prezentace!B35</f>
        <v>0</v>
      </c>
      <c r="C34" s="41">
        <f>mladší!D34</f>
        <v>0.247164351851852</v>
      </c>
      <c r="D34" s="43">
        <f>mladší!F34</f>
        <v>30</v>
      </c>
      <c r="E34" s="44">
        <f>mladší!G34</f>
        <v>999</v>
      </c>
      <c r="F34" s="45">
        <f>mladší!I34</f>
        <v>30</v>
      </c>
      <c r="G34" s="44">
        <f>mladší!J34</f>
        <v>999</v>
      </c>
      <c r="H34" s="45">
        <f>mladší!L34</f>
        <v>30</v>
      </c>
      <c r="I34" s="41">
        <f>mladší!M34</f>
        <v>0.247164351851852</v>
      </c>
      <c r="J34" s="45">
        <f>mladší!O34</f>
        <v>19</v>
      </c>
      <c r="K34" s="41">
        <f>mladší!P34</f>
        <v>0.247164351851852</v>
      </c>
      <c r="L34" s="45">
        <f>mladší!R34</f>
        <v>29</v>
      </c>
      <c r="M34" s="41">
        <f>mladší!S34</f>
        <v>0.247164351851852</v>
      </c>
      <c r="N34" s="45">
        <f>mladší!U34</f>
        <v>30</v>
      </c>
      <c r="O34" s="44">
        <f>mladší!V34</f>
        <v>999</v>
      </c>
      <c r="P34" s="45">
        <f>mladší!X34</f>
        <v>30</v>
      </c>
      <c r="Q34" s="44">
        <f>mladší!Y34</f>
        <v>999</v>
      </c>
      <c r="R34" s="45">
        <f>mladší!AA34</f>
        <v>30</v>
      </c>
      <c r="S34" s="50">
        <f>mladší!AB34</f>
        <v>999</v>
      </c>
      <c r="T34" s="45">
        <f>mladší!AD34</f>
        <v>30</v>
      </c>
      <c r="U34" s="41">
        <f>mladší!AE34</f>
        <v>0.247164351851852</v>
      </c>
      <c r="V34" s="46">
        <f>mladší!AG34</f>
        <v>30</v>
      </c>
      <c r="W34" s="41">
        <f>mladší!AH34</f>
        <v>0.247164351851852</v>
      </c>
      <c r="X34" s="45">
        <f>mladší!AJ34</f>
        <v>1</v>
      </c>
      <c r="Y34" s="44">
        <f>mladší!AK34</f>
        <v>999</v>
      </c>
      <c r="Z34" s="45">
        <f>mladší!AM34</f>
        <v>30</v>
      </c>
      <c r="AA34" s="41">
        <f>mladší!AN34</f>
        <v>0.247164351851852</v>
      </c>
      <c r="AB34" s="45">
        <f>mladší!AP34</f>
        <v>30</v>
      </c>
      <c r="AC34" s="41">
        <f>mladší!AR34</f>
        <v>0.247164351851852</v>
      </c>
      <c r="AD34" s="45">
        <f>mladší!AS34</f>
        <v>30</v>
      </c>
      <c r="AE34" s="45">
        <f>mladší!AT34</f>
        <v>379</v>
      </c>
      <c r="AF34" s="45">
        <f>mladší!AU34</f>
        <v>30</v>
      </c>
    </row>
    <row r="35" spans="1:32" ht="12.75" hidden="1">
      <c r="A35" s="3">
        <v>33</v>
      </c>
      <c r="B35" s="42">
        <f>prezentace!B36</f>
        <v>0</v>
      </c>
      <c r="C35" s="41">
        <f>mladší!D35</f>
        <v>0.247164351851852</v>
      </c>
      <c r="D35" s="43">
        <f>mladší!F35</f>
        <v>30</v>
      </c>
      <c r="E35" s="44">
        <f>mladší!G35</f>
        <v>999</v>
      </c>
      <c r="F35" s="45">
        <f>mladší!I35</f>
        <v>30</v>
      </c>
      <c r="G35" s="44">
        <f>mladší!J35</f>
        <v>999</v>
      </c>
      <c r="H35" s="45">
        <f>mladší!L35</f>
        <v>30</v>
      </c>
      <c r="I35" s="41">
        <f>mladší!M35</f>
        <v>0.247164351851852</v>
      </c>
      <c r="J35" s="45">
        <f>mladší!O35</f>
        <v>19</v>
      </c>
      <c r="K35" s="41">
        <f>mladší!P35</f>
        <v>0.247164351851852</v>
      </c>
      <c r="L35" s="45">
        <f>mladší!R35</f>
        <v>29</v>
      </c>
      <c r="M35" s="41">
        <f>mladší!S35</f>
        <v>0.247164351851852</v>
      </c>
      <c r="N35" s="45">
        <f>mladší!U35</f>
        <v>30</v>
      </c>
      <c r="O35" s="44">
        <f>mladší!V35</f>
        <v>999</v>
      </c>
      <c r="P35" s="45">
        <f>mladší!X35</f>
        <v>30</v>
      </c>
      <c r="Q35" s="44">
        <f>mladší!Y35</f>
        <v>999</v>
      </c>
      <c r="R35" s="45">
        <f>mladší!AA35</f>
        <v>30</v>
      </c>
      <c r="S35" s="50">
        <f>mladší!AB35</f>
        <v>999</v>
      </c>
      <c r="T35" s="45">
        <f>mladší!AD35</f>
        <v>30</v>
      </c>
      <c r="U35" s="41">
        <f>mladší!AE35</f>
        <v>0.247164351851852</v>
      </c>
      <c r="V35" s="46">
        <f>mladší!AG35</f>
        <v>30</v>
      </c>
      <c r="W35" s="41">
        <f>mladší!AH35</f>
        <v>0.247164351851852</v>
      </c>
      <c r="X35" s="45">
        <f>mladší!AJ35</f>
        <v>1</v>
      </c>
      <c r="Y35" s="44">
        <f>mladší!AK35</f>
        <v>999</v>
      </c>
      <c r="Z35" s="45">
        <f>mladší!AM35</f>
        <v>30</v>
      </c>
      <c r="AA35" s="41">
        <f>mladší!AN35</f>
        <v>0.247164351851852</v>
      </c>
      <c r="AB35" s="45">
        <f>mladší!AP35</f>
        <v>30</v>
      </c>
      <c r="AC35" s="41">
        <f>mladší!AR35</f>
        <v>0.247164351851852</v>
      </c>
      <c r="AD35" s="45">
        <f>mladší!AS35</f>
        <v>30</v>
      </c>
      <c r="AE35" s="45">
        <f>mladší!AT35</f>
        <v>379</v>
      </c>
      <c r="AF35" s="45">
        <f>mladší!AU35</f>
        <v>30</v>
      </c>
    </row>
    <row r="36" spans="1:32" ht="12.75" hidden="1">
      <c r="A36" s="3">
        <v>34</v>
      </c>
      <c r="B36" s="42">
        <f>prezentace!B37</f>
        <v>0</v>
      </c>
      <c r="C36" s="41">
        <f>mladší!D36</f>
        <v>0.247164351851852</v>
      </c>
      <c r="D36" s="43">
        <f>mladší!F36</f>
        <v>30</v>
      </c>
      <c r="E36" s="44">
        <f>mladší!G36</f>
        <v>999</v>
      </c>
      <c r="F36" s="45">
        <f>mladší!I36</f>
        <v>30</v>
      </c>
      <c r="G36" s="44">
        <f>mladší!J36</f>
        <v>999</v>
      </c>
      <c r="H36" s="45">
        <f>mladší!L36</f>
        <v>30</v>
      </c>
      <c r="I36" s="41">
        <f>mladší!M36</f>
        <v>0.247164351851852</v>
      </c>
      <c r="J36" s="45">
        <f>mladší!O36</f>
        <v>19</v>
      </c>
      <c r="K36" s="41">
        <f>mladší!P36</f>
        <v>0.247164351851852</v>
      </c>
      <c r="L36" s="45">
        <f>mladší!R36</f>
        <v>29</v>
      </c>
      <c r="M36" s="41">
        <f>mladší!S36</f>
        <v>0.247164351851852</v>
      </c>
      <c r="N36" s="45">
        <f>mladší!U36</f>
        <v>30</v>
      </c>
      <c r="O36" s="44">
        <f>mladší!V36</f>
        <v>999</v>
      </c>
      <c r="P36" s="45">
        <f>mladší!X36</f>
        <v>30</v>
      </c>
      <c r="Q36" s="44">
        <f>mladší!Y36</f>
        <v>999</v>
      </c>
      <c r="R36" s="45">
        <f>mladší!AA36</f>
        <v>30</v>
      </c>
      <c r="S36" s="50">
        <f>mladší!AB36</f>
        <v>999</v>
      </c>
      <c r="T36" s="45">
        <f>mladší!AD36</f>
        <v>30</v>
      </c>
      <c r="U36" s="41">
        <f>mladší!AE36</f>
        <v>0.247164351851852</v>
      </c>
      <c r="V36" s="46">
        <f>mladší!AG36</f>
        <v>30</v>
      </c>
      <c r="W36" s="41">
        <f>mladší!AH36</f>
        <v>0.247164351851852</v>
      </c>
      <c r="X36" s="45">
        <f>mladší!AJ36</f>
        <v>1</v>
      </c>
      <c r="Y36" s="44">
        <f>mladší!AK36</f>
        <v>999</v>
      </c>
      <c r="Z36" s="45">
        <f>mladší!AM36</f>
        <v>30</v>
      </c>
      <c r="AA36" s="41">
        <f>mladší!AN36</f>
        <v>0.247164351851852</v>
      </c>
      <c r="AB36" s="45">
        <f>mladší!AP36</f>
        <v>30</v>
      </c>
      <c r="AC36" s="41">
        <f>mladší!AR36</f>
        <v>0.247164351851852</v>
      </c>
      <c r="AD36" s="45">
        <f>mladší!AS36</f>
        <v>30</v>
      </c>
      <c r="AE36" s="45">
        <f>mladší!AT36</f>
        <v>379</v>
      </c>
      <c r="AF36" s="45">
        <f>mladší!AU36</f>
        <v>30</v>
      </c>
    </row>
    <row r="37" spans="1:32" ht="12.75" hidden="1">
      <c r="A37" s="3">
        <v>35</v>
      </c>
      <c r="B37" s="42">
        <f>prezentace!B38</f>
        <v>0</v>
      </c>
      <c r="C37" s="41">
        <f>mladší!D37</f>
        <v>0.247164351851852</v>
      </c>
      <c r="D37" s="43">
        <f>mladší!F37</f>
        <v>30</v>
      </c>
      <c r="E37" s="44">
        <f>mladší!G37</f>
        <v>999</v>
      </c>
      <c r="F37" s="45">
        <f>mladší!I37</f>
        <v>30</v>
      </c>
      <c r="G37" s="44">
        <f>mladší!J37</f>
        <v>999</v>
      </c>
      <c r="H37" s="45">
        <f>mladší!L37</f>
        <v>30</v>
      </c>
      <c r="I37" s="41">
        <f>mladší!M37</f>
        <v>0.247164351851852</v>
      </c>
      <c r="J37" s="45">
        <f>mladší!O37</f>
        <v>19</v>
      </c>
      <c r="K37" s="41">
        <f>mladší!P37</f>
        <v>0.247164351851852</v>
      </c>
      <c r="L37" s="45">
        <f>mladší!R37</f>
        <v>29</v>
      </c>
      <c r="M37" s="41">
        <f>mladší!S37</f>
        <v>0.247164351851852</v>
      </c>
      <c r="N37" s="45">
        <f>mladší!U37</f>
        <v>30</v>
      </c>
      <c r="O37" s="44">
        <f>mladší!V37</f>
        <v>999</v>
      </c>
      <c r="P37" s="45">
        <f>mladší!X37</f>
        <v>30</v>
      </c>
      <c r="Q37" s="44">
        <f>mladší!Y37</f>
        <v>999</v>
      </c>
      <c r="R37" s="45">
        <f>mladší!AA37</f>
        <v>30</v>
      </c>
      <c r="S37" s="50">
        <f>mladší!AB37</f>
        <v>999</v>
      </c>
      <c r="T37" s="45">
        <f>mladší!AD37</f>
        <v>30</v>
      </c>
      <c r="U37" s="41">
        <f>mladší!AE37</f>
        <v>0.247164351851852</v>
      </c>
      <c r="V37" s="46">
        <f>mladší!AG37</f>
        <v>30</v>
      </c>
      <c r="W37" s="41">
        <f>mladší!AH37</f>
        <v>0.247164351851852</v>
      </c>
      <c r="X37" s="45">
        <f>mladší!AJ37</f>
        <v>1</v>
      </c>
      <c r="Y37" s="44">
        <f>mladší!AK37</f>
        <v>999</v>
      </c>
      <c r="Z37" s="45">
        <f>mladší!AM37</f>
        <v>30</v>
      </c>
      <c r="AA37" s="41">
        <f>mladší!AN37</f>
        <v>0.247164351851852</v>
      </c>
      <c r="AB37" s="45">
        <f>mladší!AP37</f>
        <v>30</v>
      </c>
      <c r="AC37" s="41">
        <f>mladší!AR37</f>
        <v>0.247164351851852</v>
      </c>
      <c r="AD37" s="45">
        <f>mladší!AS37</f>
        <v>30</v>
      </c>
      <c r="AE37" s="45">
        <f>mladší!AT37</f>
        <v>379</v>
      </c>
      <c r="AF37" s="45">
        <f>mladší!AU37</f>
        <v>30</v>
      </c>
    </row>
    <row r="38" spans="1:30" ht="12.75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AD43" s="1"/>
    </row>
    <row r="44" spans="1:2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</sheetData>
  <sheetProtection/>
  <mergeCells count="15">
    <mergeCell ref="O1:P1"/>
    <mergeCell ref="Y1:Z1"/>
    <mergeCell ref="AC1:AD1"/>
    <mergeCell ref="AE1:AF1"/>
    <mergeCell ref="Q1:R1"/>
    <mergeCell ref="S1:T1"/>
    <mergeCell ref="U1:V1"/>
    <mergeCell ref="W1:X1"/>
    <mergeCell ref="AA1:AB1"/>
    <mergeCell ref="C1:D1"/>
    <mergeCell ref="E1:F1"/>
    <mergeCell ref="G1:H1"/>
    <mergeCell ref="I1:J1"/>
    <mergeCell ref="K1:L1"/>
    <mergeCell ref="M1:N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1"/>
  <headerFooter alignWithMargins="0">
    <oddHeader>&amp;L&amp;"Arial CE,Tučné"&amp;12Výsledková listina XX.ročníku dětské soutěže&amp;C&amp;"Arial CE,Tučné"&amp;12"O putovní pohár starosty SDH"
kategorie mladší&amp;R&amp;"Arial CE,Tučné"&amp;12Úněšov  20.3.2010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AL10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G27" sqref="AG27"/>
    </sheetView>
  </sheetViews>
  <sheetFormatPr defaultColWidth="9.00390625" defaultRowHeight="12.75"/>
  <cols>
    <col min="1" max="1" width="4.125" style="0" bestFit="1" customWidth="1"/>
    <col min="2" max="2" width="10.75390625" style="0" customWidth="1"/>
    <col min="3" max="3" width="8.25390625" style="0" bestFit="1" customWidth="1"/>
    <col min="4" max="4" width="3.75390625" style="0" bestFit="1" customWidth="1"/>
    <col min="5" max="5" width="4.125" style="0" bestFit="1" customWidth="1"/>
    <col min="6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8.25390625" style="0" bestFit="1" customWidth="1"/>
    <col min="20" max="20" width="4.375" style="0" bestFit="1" customWidth="1"/>
    <col min="21" max="21" width="8.25390625" style="0" bestFit="1" customWidth="1"/>
    <col min="22" max="22" width="5.125" style="0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29" max="29" width="8.25390625" style="0" bestFit="1" customWidth="1"/>
    <col min="30" max="30" width="4.375" style="0" bestFit="1" customWidth="1"/>
  </cols>
  <sheetData>
    <row r="1" spans="1:38" ht="30" customHeight="1">
      <c r="A1" s="7"/>
      <c r="B1" s="7"/>
      <c r="C1" s="82" t="s">
        <v>24</v>
      </c>
      <c r="D1" s="82"/>
      <c r="E1" s="82" t="s">
        <v>5</v>
      </c>
      <c r="F1" s="82"/>
      <c r="G1" s="82" t="s">
        <v>23</v>
      </c>
      <c r="H1" s="82"/>
      <c r="I1" s="82" t="s">
        <v>8</v>
      </c>
      <c r="J1" s="82"/>
      <c r="K1" s="82" t="s">
        <v>9</v>
      </c>
      <c r="L1" s="82"/>
      <c r="M1" s="82" t="s">
        <v>21</v>
      </c>
      <c r="N1" s="82"/>
      <c r="O1" s="82" t="s">
        <v>10</v>
      </c>
      <c r="P1" s="82"/>
      <c r="Q1" s="82" t="s">
        <v>22</v>
      </c>
      <c r="R1" s="82"/>
      <c r="S1" s="82" t="s">
        <v>12</v>
      </c>
      <c r="T1" s="82"/>
      <c r="U1" s="82" t="s">
        <v>13</v>
      </c>
      <c r="V1" s="82"/>
      <c r="W1" s="82" t="s">
        <v>14</v>
      </c>
      <c r="X1" s="82"/>
      <c r="Y1" s="82" t="s">
        <v>15</v>
      </c>
      <c r="Z1" s="82"/>
      <c r="AA1" s="83" t="s">
        <v>36</v>
      </c>
      <c r="AB1" s="84"/>
      <c r="AC1" s="82" t="s">
        <v>25</v>
      </c>
      <c r="AD1" s="82"/>
      <c r="AE1" s="82" t="s">
        <v>18</v>
      </c>
      <c r="AF1" s="82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2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3">
        <v>1</v>
      </c>
      <c r="B3" s="40" t="str">
        <f>prezentace!G24</f>
        <v>Nevřeň A</v>
      </c>
      <c r="C3" s="35">
        <f>'starší '!D23</f>
        <v>0.0008562500000000001</v>
      </c>
      <c r="D3" s="39">
        <f>'starší '!F23</f>
        <v>11</v>
      </c>
      <c r="E3" s="37">
        <f>'starší '!G23</f>
        <v>130</v>
      </c>
      <c r="F3" s="36">
        <f>'starší '!I23</f>
        <v>5</v>
      </c>
      <c r="G3" s="37">
        <f>'starší '!J23</f>
        <v>0</v>
      </c>
      <c r="H3" s="36">
        <f>'starší '!L23</f>
        <v>1</v>
      </c>
      <c r="I3" s="35">
        <f>'starší '!M23</f>
        <v>0.0005729166666666667</v>
      </c>
      <c r="J3" s="36">
        <f>'starší '!O23</f>
        <v>2</v>
      </c>
      <c r="K3" s="35">
        <f>'starší '!P23</f>
        <v>0.0007523148148148147</v>
      </c>
      <c r="L3" s="36">
        <f>'starší '!R23</f>
        <v>5</v>
      </c>
      <c r="M3" s="35">
        <f>'starší '!S23</f>
        <v>7.708333333333334E-05</v>
      </c>
      <c r="N3" s="36">
        <f>'starší '!U23</f>
        <v>4</v>
      </c>
      <c r="O3" s="37">
        <f>'starší '!V23</f>
        <v>60</v>
      </c>
      <c r="P3" s="36">
        <f>'starší '!X23</f>
        <v>5</v>
      </c>
      <c r="Q3" s="37">
        <f>'starší '!Y23</f>
        <v>0</v>
      </c>
      <c r="R3" s="36">
        <f>'starší '!AA23</f>
        <v>1</v>
      </c>
      <c r="S3" s="49">
        <f>'starší '!AB23</f>
        <v>0</v>
      </c>
      <c r="T3" s="36">
        <f>'starší '!AD23</f>
        <v>1</v>
      </c>
      <c r="U3" s="35">
        <f>'starší '!AE23</f>
        <v>8.900462962962962E-05</v>
      </c>
      <c r="V3" s="38">
        <f>'starší '!AG23</f>
        <v>4</v>
      </c>
      <c r="W3" s="35">
        <f>'starší '!AH23</f>
        <v>0.247164351851852</v>
      </c>
      <c r="X3" s="36">
        <f>'starší '!AJ23</f>
        <v>1</v>
      </c>
      <c r="Y3" s="37">
        <f>'starší '!AK23</f>
        <v>0</v>
      </c>
      <c r="Z3" s="36">
        <f>'starší '!AM23</f>
        <v>1</v>
      </c>
      <c r="AA3" s="35">
        <f>'starší '!AN23</f>
        <v>0.00014108796296296295</v>
      </c>
      <c r="AB3" s="36">
        <f>'starší '!AP23</f>
        <v>1</v>
      </c>
      <c r="AC3" s="35">
        <f>'starší '!AR23</f>
        <v>0.02695416666666667</v>
      </c>
      <c r="AD3" s="36">
        <f>'starší '!AS23</f>
        <v>5</v>
      </c>
      <c r="AE3" s="36">
        <f>'starší '!AT23</f>
        <v>47</v>
      </c>
      <c r="AF3" s="66">
        <f>'starší '!AU23</f>
        <v>1</v>
      </c>
      <c r="AG3" s="1"/>
    </row>
    <row r="4" spans="1:33" ht="12.75">
      <c r="A4" s="57">
        <v>2</v>
      </c>
      <c r="B4" s="58" t="str">
        <f>prezentace!G11</f>
        <v>Manětín A</v>
      </c>
      <c r="C4" s="59">
        <f>'starší '!D10</f>
        <v>0.0006875000000000001</v>
      </c>
      <c r="D4" s="60">
        <f>'starší '!F10</f>
        <v>1</v>
      </c>
      <c r="E4" s="61">
        <f>'starší '!G10</f>
        <v>115</v>
      </c>
      <c r="F4" s="57">
        <f>'starší '!I10</f>
        <v>3</v>
      </c>
      <c r="G4" s="61">
        <f>'starší '!J10</f>
        <v>0</v>
      </c>
      <c r="H4" s="57">
        <f>'starší '!L10</f>
        <v>1</v>
      </c>
      <c r="I4" s="59">
        <f>'starší '!M10</f>
        <v>0.0005347222222222222</v>
      </c>
      <c r="J4" s="57">
        <f>'starší '!O10</f>
        <v>1</v>
      </c>
      <c r="K4" s="59">
        <f>'starší '!P10</f>
        <v>0.0006828703703703703</v>
      </c>
      <c r="L4" s="57">
        <f>'starší '!R10</f>
        <v>1</v>
      </c>
      <c r="M4" s="59">
        <f>'starší '!S10</f>
        <v>8.240740740740741E-05</v>
      </c>
      <c r="N4" s="57">
        <f>'starší '!U10</f>
        <v>7</v>
      </c>
      <c r="O4" s="61">
        <f>'starší '!V10</f>
        <v>70</v>
      </c>
      <c r="P4" s="57">
        <f>'starší '!X10</f>
        <v>7</v>
      </c>
      <c r="Q4" s="61">
        <f>'starší '!Y10</f>
        <v>0</v>
      </c>
      <c r="R4" s="57">
        <f>'starší '!AA10</f>
        <v>1</v>
      </c>
      <c r="S4" s="62">
        <f>'starší '!AB10</f>
        <v>0</v>
      </c>
      <c r="T4" s="57">
        <f>'starší '!AD10</f>
        <v>1</v>
      </c>
      <c r="U4" s="59">
        <f>'starší '!AE10</f>
        <v>8.229166666666667E-05</v>
      </c>
      <c r="V4" s="63">
        <f>'starší '!AG10</f>
        <v>2</v>
      </c>
      <c r="W4" s="59">
        <f>'starší '!AH10</f>
        <v>0.247164351851852</v>
      </c>
      <c r="X4" s="57">
        <f>'starší '!AJ10</f>
        <v>1</v>
      </c>
      <c r="Y4" s="61">
        <f>'starší '!AK10</f>
        <v>5</v>
      </c>
      <c r="Z4" s="57">
        <f>'starší '!AM10</f>
        <v>24</v>
      </c>
      <c r="AA4" s="59">
        <f>'starší '!AN10</f>
        <v>0.0001761574074074074</v>
      </c>
      <c r="AB4" s="57">
        <f>'starší '!AP10</f>
        <v>4</v>
      </c>
      <c r="AC4" s="59">
        <f>'starší '!AR10</f>
        <v>0.026051851851851854</v>
      </c>
      <c r="AD4" s="57">
        <f>'starší '!AS10</f>
        <v>3</v>
      </c>
      <c r="AE4" s="57">
        <f>'starší '!AT10</f>
        <v>57</v>
      </c>
      <c r="AF4" s="64">
        <f>'starší '!AU10</f>
        <v>2</v>
      </c>
      <c r="AG4" s="1"/>
    </row>
    <row r="5" spans="1:33" ht="12.75">
      <c r="A5" s="3">
        <v>3</v>
      </c>
      <c r="B5" s="40" t="str">
        <f>prezentace!G22</f>
        <v>Nevřeň B</v>
      </c>
      <c r="C5" s="35">
        <f>'starší '!D21</f>
        <v>0.0007329861111111112</v>
      </c>
      <c r="D5" s="39">
        <f>'starší '!F21</f>
        <v>6</v>
      </c>
      <c r="E5" s="37">
        <f>'starší '!G21</f>
        <v>130</v>
      </c>
      <c r="F5" s="36">
        <f>'starší '!I21</f>
        <v>5</v>
      </c>
      <c r="G5" s="37">
        <f>'starší '!J21</f>
        <v>0</v>
      </c>
      <c r="H5" s="36">
        <f>'starší '!L21</f>
        <v>1</v>
      </c>
      <c r="I5" s="35">
        <f>'starší '!M21</f>
        <v>0.0006331018518518519</v>
      </c>
      <c r="J5" s="36">
        <f>'starší '!O21</f>
        <v>4</v>
      </c>
      <c r="K5" s="35">
        <f>'starší '!P21</f>
        <v>0.0007175925925925927</v>
      </c>
      <c r="L5" s="36">
        <f>'starší '!R21</f>
        <v>2</v>
      </c>
      <c r="M5" s="35">
        <f>'starší '!S21</f>
        <v>7.69675925925926E-05</v>
      </c>
      <c r="N5" s="36">
        <f>'starší '!U21</f>
        <v>3</v>
      </c>
      <c r="O5" s="37">
        <f>'starší '!V21</f>
        <v>80</v>
      </c>
      <c r="P5" s="36">
        <f>'starší '!X21</f>
        <v>10</v>
      </c>
      <c r="Q5" s="37">
        <f>'starší '!Y21</f>
        <v>0</v>
      </c>
      <c r="R5" s="36">
        <f>'starší '!AA21</f>
        <v>1</v>
      </c>
      <c r="S5" s="49">
        <f>'starší '!AB21</f>
        <v>0</v>
      </c>
      <c r="T5" s="36">
        <f>'starší '!AD21</f>
        <v>1</v>
      </c>
      <c r="U5" s="35">
        <f>'starší '!AE21</f>
        <v>9.108796296296297E-05</v>
      </c>
      <c r="V5" s="38">
        <f>'starší '!AG21</f>
        <v>5</v>
      </c>
      <c r="W5" s="35">
        <f>'starší '!AH21</f>
        <v>0.247164351851852</v>
      </c>
      <c r="X5" s="36">
        <f>'starší '!AJ21</f>
        <v>1</v>
      </c>
      <c r="Y5" s="37">
        <f>'starší '!AK21</f>
        <v>0</v>
      </c>
      <c r="Z5" s="36">
        <f>'starší '!AM21</f>
        <v>1</v>
      </c>
      <c r="AA5" s="35">
        <f>'starší '!AN21</f>
        <v>0.00016238425925925923</v>
      </c>
      <c r="AB5" s="36">
        <f>'starší '!AP21</f>
        <v>3</v>
      </c>
      <c r="AC5" s="35">
        <f>'starší '!AR21</f>
        <v>0.034677546296296276</v>
      </c>
      <c r="AD5" s="36">
        <f>'starší '!AS21</f>
        <v>14</v>
      </c>
      <c r="AE5" s="36">
        <f>'starší '!AT21</f>
        <v>57</v>
      </c>
      <c r="AF5" s="65">
        <v>3</v>
      </c>
      <c r="AG5" s="1"/>
    </row>
    <row r="6" spans="1:33" ht="12.75">
      <c r="A6" s="57">
        <v>4</v>
      </c>
      <c r="B6" s="58" t="str">
        <f>prezentace!G28</f>
        <v>Obora A</v>
      </c>
      <c r="C6" s="59">
        <f>'starší '!D27</f>
        <v>0.0006912037037037037</v>
      </c>
      <c r="D6" s="60">
        <f>'starší '!F27</f>
        <v>2</v>
      </c>
      <c r="E6" s="61">
        <f>'starší '!G27</f>
        <v>160</v>
      </c>
      <c r="F6" s="57">
        <f>'starší '!I27</f>
        <v>13</v>
      </c>
      <c r="G6" s="61">
        <f>'starší '!J27</f>
        <v>0</v>
      </c>
      <c r="H6" s="57">
        <f>'starší '!L27</f>
        <v>1</v>
      </c>
      <c r="I6" s="59">
        <f>'starší '!M27</f>
        <v>0.0005891203703703704</v>
      </c>
      <c r="J6" s="57">
        <f>'starší '!O27</f>
        <v>3</v>
      </c>
      <c r="K6" s="59">
        <f>'starší '!P27</f>
        <v>0.0007523148148148147</v>
      </c>
      <c r="L6" s="57">
        <f>'starší '!R27</f>
        <v>5</v>
      </c>
      <c r="M6" s="59">
        <f>'starší '!S27</f>
        <v>7.476851851851851E-05</v>
      </c>
      <c r="N6" s="57">
        <f>'starší '!U27</f>
        <v>2</v>
      </c>
      <c r="O6" s="61">
        <f>'starší '!V27</f>
        <v>50</v>
      </c>
      <c r="P6" s="57">
        <f>'starší '!X27</f>
        <v>3</v>
      </c>
      <c r="Q6" s="61">
        <f>'starší '!Y27</f>
        <v>0</v>
      </c>
      <c r="R6" s="57">
        <f>'starší '!AA27</f>
        <v>1</v>
      </c>
      <c r="S6" s="62">
        <f>'starší '!AB27</f>
        <v>0</v>
      </c>
      <c r="T6" s="57">
        <f>'starší '!AD27</f>
        <v>1</v>
      </c>
      <c r="U6" s="59">
        <f>'starší '!AE27</f>
        <v>0.00013900462962962963</v>
      </c>
      <c r="V6" s="63">
        <f>'starší '!AG27</f>
        <v>28</v>
      </c>
      <c r="W6" s="59">
        <f>'starší '!AH27</f>
        <v>0.247164351851852</v>
      </c>
      <c r="X6" s="57">
        <f>'starší '!AJ27</f>
        <v>1</v>
      </c>
      <c r="Y6" s="61">
        <f>'starší '!AK27</f>
        <v>5</v>
      </c>
      <c r="Z6" s="57">
        <f>'starší '!AM27</f>
        <v>24</v>
      </c>
      <c r="AA6" s="59">
        <f>'starší '!AN27</f>
        <v>0.00022719907407407408</v>
      </c>
      <c r="AB6" s="57">
        <f>'starší '!AP27</f>
        <v>6</v>
      </c>
      <c r="AC6" s="59">
        <f>'starší '!AR27</f>
        <v>0.024628009259259245</v>
      </c>
      <c r="AD6" s="57">
        <f>'starší '!AS27</f>
        <v>1</v>
      </c>
      <c r="AE6" s="57">
        <f>'starší '!AT27</f>
        <v>91</v>
      </c>
      <c r="AF6" s="57">
        <f>'starší '!AU27</f>
        <v>4</v>
      </c>
      <c r="AG6" s="1"/>
    </row>
    <row r="7" spans="1:33" ht="12.75">
      <c r="A7" s="3">
        <v>5</v>
      </c>
      <c r="B7" s="40" t="str">
        <f>prezentace!G8</f>
        <v>H.Hradiště "A"</v>
      </c>
      <c r="C7" s="35">
        <f>'starší '!D7</f>
        <v>0.0006995370370370371</v>
      </c>
      <c r="D7" s="39">
        <f>'starší '!F7</f>
        <v>4</v>
      </c>
      <c r="E7" s="37">
        <f>'starší '!G7</f>
        <v>95</v>
      </c>
      <c r="F7" s="36">
        <f>'starší '!I7</f>
        <v>1</v>
      </c>
      <c r="G7" s="37">
        <f>'starší '!J7</f>
        <v>0</v>
      </c>
      <c r="H7" s="36">
        <f>'starší '!L7</f>
        <v>1</v>
      </c>
      <c r="I7" s="35">
        <f>'starší '!M7</f>
        <v>0.0008427083333333333</v>
      </c>
      <c r="J7" s="36">
        <f>'starší '!O7</f>
        <v>9</v>
      </c>
      <c r="K7" s="35">
        <f>'starší '!P7</f>
        <v>0.0007291666666666667</v>
      </c>
      <c r="L7" s="36">
        <f>'starší '!R7</f>
        <v>3</v>
      </c>
      <c r="M7" s="35">
        <f>'starší '!S7</f>
        <v>0.00014826388888888889</v>
      </c>
      <c r="N7" s="36">
        <f>'starší '!U7</f>
        <v>25</v>
      </c>
      <c r="O7" s="37">
        <f>'starší '!V7</f>
        <v>100</v>
      </c>
      <c r="P7" s="36">
        <f>'starší '!X7</f>
        <v>19</v>
      </c>
      <c r="Q7" s="37">
        <f>'starší '!Y7</f>
        <v>0</v>
      </c>
      <c r="R7" s="36">
        <f>'starší '!AA7</f>
        <v>1</v>
      </c>
      <c r="S7" s="49">
        <f>'starší '!AB7</f>
        <v>0</v>
      </c>
      <c r="T7" s="36">
        <f>'starší '!AD7</f>
        <v>1</v>
      </c>
      <c r="U7" s="35">
        <f>'starší '!AE7</f>
        <v>9.374999999999999E-05</v>
      </c>
      <c r="V7" s="38">
        <f>'starší '!AG7</f>
        <v>8</v>
      </c>
      <c r="W7" s="35">
        <f>'starší '!AH7</f>
        <v>0.247164351851852</v>
      </c>
      <c r="X7" s="36">
        <f>'starší '!AJ7</f>
        <v>1</v>
      </c>
      <c r="Y7" s="37">
        <f>'starší '!AK7</f>
        <v>0</v>
      </c>
      <c r="Z7" s="36">
        <f>'starší '!AM7</f>
        <v>1</v>
      </c>
      <c r="AA7" s="35">
        <f>'starší '!AN7</f>
        <v>0.00042604166666666675</v>
      </c>
      <c r="AB7" s="36">
        <f>'starší '!AP7</f>
        <v>23</v>
      </c>
      <c r="AC7" s="35">
        <f>'starší '!AR7</f>
        <v>0.025868055555555554</v>
      </c>
      <c r="AD7" s="36">
        <f>'starší '!AS7</f>
        <v>2</v>
      </c>
      <c r="AE7" s="36">
        <f>'starší '!AT7</f>
        <v>99</v>
      </c>
      <c r="AF7" s="36">
        <f>'starší '!AU7</f>
        <v>5</v>
      </c>
      <c r="AG7" s="1"/>
    </row>
    <row r="8" spans="1:33" ht="12.75">
      <c r="A8" s="57">
        <v>6</v>
      </c>
      <c r="B8" s="58" t="str">
        <f>prezentace!G32</f>
        <v>Horní Bělá</v>
      </c>
      <c r="C8" s="59">
        <f>'starší '!D31</f>
        <v>0.0006994212962962964</v>
      </c>
      <c r="D8" s="60">
        <f>'starší '!F31</f>
        <v>3</v>
      </c>
      <c r="E8" s="61">
        <f>'starší '!G31</f>
        <v>120</v>
      </c>
      <c r="F8" s="57">
        <f>'starší '!I31</f>
        <v>4</v>
      </c>
      <c r="G8" s="61">
        <f>'starší '!J31</f>
        <v>0</v>
      </c>
      <c r="H8" s="57">
        <f>'starší '!L31</f>
        <v>1</v>
      </c>
      <c r="I8" s="59">
        <f>'starší '!M31</f>
        <v>0.0006719907407407408</v>
      </c>
      <c r="J8" s="57">
        <f>'starší '!O31</f>
        <v>6</v>
      </c>
      <c r="K8" s="59">
        <f>'starší '!P31</f>
        <v>0.247164351851852</v>
      </c>
      <c r="L8" s="57">
        <f>'starší '!R31</f>
        <v>27</v>
      </c>
      <c r="M8" s="59">
        <f>'starší '!S31</f>
        <v>9.085648148148147E-05</v>
      </c>
      <c r="N8" s="57">
        <f>'starší '!U31</f>
        <v>9</v>
      </c>
      <c r="O8" s="61">
        <f>'starší '!V31</f>
        <v>90</v>
      </c>
      <c r="P8" s="57">
        <f>'starší '!X31</f>
        <v>15</v>
      </c>
      <c r="Q8" s="61">
        <f>'starší '!Y31</f>
        <v>0</v>
      </c>
      <c r="R8" s="57">
        <f>'starší '!AA31</f>
        <v>1</v>
      </c>
      <c r="S8" s="62">
        <f>'starší '!AB31</f>
        <v>0</v>
      </c>
      <c r="T8" s="57">
        <f>'starší '!AD31</f>
        <v>1</v>
      </c>
      <c r="U8" s="59">
        <f>'starší '!AE31</f>
        <v>0.00011712962962962963</v>
      </c>
      <c r="V8" s="63">
        <f>'starší '!AG31</f>
        <v>19</v>
      </c>
      <c r="W8" s="59">
        <f>'starší '!AH31</f>
        <v>0.247164351851852</v>
      </c>
      <c r="X8" s="57">
        <f>'starší '!AJ31</f>
        <v>1</v>
      </c>
      <c r="Y8" s="61">
        <f>'starší '!AK31</f>
        <v>0</v>
      </c>
      <c r="Z8" s="57">
        <f>'starší '!AM31</f>
        <v>1</v>
      </c>
      <c r="AA8" s="59">
        <f>'starší '!AN31</f>
        <v>0.00022893518518518518</v>
      </c>
      <c r="AB8" s="57">
        <f>'starší '!AP31</f>
        <v>8</v>
      </c>
      <c r="AC8" s="59">
        <f>'starší '!AR31</f>
        <v>0.026724652777777753</v>
      </c>
      <c r="AD8" s="57">
        <f>'starší '!AS31</f>
        <v>4</v>
      </c>
      <c r="AE8" s="57">
        <f>'starší '!AT31</f>
        <v>100</v>
      </c>
      <c r="AF8" s="57">
        <f>'starší '!AU31</f>
        <v>6</v>
      </c>
      <c r="AG8" s="1"/>
    </row>
    <row r="9" spans="1:33" ht="12.75">
      <c r="A9" s="3">
        <v>7</v>
      </c>
      <c r="B9" s="40" t="str">
        <f>prezentace!G21</f>
        <v>Třemošná</v>
      </c>
      <c r="C9" s="35">
        <f>'starší '!D20</f>
        <v>0.001088310185185185</v>
      </c>
      <c r="D9" s="39">
        <f>'starší '!F20</f>
        <v>18</v>
      </c>
      <c r="E9" s="37">
        <f>'starší '!G20</f>
        <v>105</v>
      </c>
      <c r="F9" s="36">
        <f>'starší '!I20</f>
        <v>2</v>
      </c>
      <c r="G9" s="37">
        <f>'starší '!J20</f>
        <v>5</v>
      </c>
      <c r="H9" s="36">
        <f>'starší '!L20</f>
        <v>21</v>
      </c>
      <c r="I9" s="35">
        <f>'starší '!M20</f>
        <v>0.0013020833333333333</v>
      </c>
      <c r="J9" s="36">
        <f>'starší '!O20</f>
        <v>19</v>
      </c>
      <c r="K9" s="35">
        <f>'starší '!P20</f>
        <v>0.0007291666666666667</v>
      </c>
      <c r="L9" s="36">
        <f>'starší '!R20</f>
        <v>3</v>
      </c>
      <c r="M9" s="35">
        <f>'starší '!S20</f>
        <v>8.680555555555556E-05</v>
      </c>
      <c r="N9" s="36">
        <f>'starší '!U20</f>
        <v>8</v>
      </c>
      <c r="O9" s="37">
        <f>'starší '!V20</f>
        <v>60</v>
      </c>
      <c r="P9" s="36">
        <f>'starší '!X20</f>
        <v>5</v>
      </c>
      <c r="Q9" s="37">
        <f>'starší '!Y20</f>
        <v>0</v>
      </c>
      <c r="R9" s="36">
        <f>'starší '!AA20</f>
        <v>1</v>
      </c>
      <c r="S9" s="49">
        <f>'starší '!AB20</f>
        <v>0</v>
      </c>
      <c r="T9" s="36">
        <f>'starší '!AD20</f>
        <v>1</v>
      </c>
      <c r="U9" s="35">
        <f>'starší '!AE20</f>
        <v>9.108796296296297E-05</v>
      </c>
      <c r="V9" s="38">
        <f>'starší '!AG20</f>
        <v>5</v>
      </c>
      <c r="W9" s="35">
        <f>'starší '!AH20</f>
        <v>0.247164351851852</v>
      </c>
      <c r="X9" s="36">
        <f>'starší '!AJ20</f>
        <v>1</v>
      </c>
      <c r="Y9" s="37">
        <f>'starší '!AK20</f>
        <v>0</v>
      </c>
      <c r="Z9" s="36">
        <f>'starší '!AM20</f>
        <v>1</v>
      </c>
      <c r="AA9" s="35">
        <f>'starší '!AN20</f>
        <v>0.0002662037037037037</v>
      </c>
      <c r="AB9" s="36">
        <f>'starší '!AP20</f>
        <v>12</v>
      </c>
      <c r="AC9" s="35">
        <f>'starší '!AR20</f>
        <v>0.03475127314814813</v>
      </c>
      <c r="AD9" s="36">
        <f>'starší '!AS20</f>
        <v>15</v>
      </c>
      <c r="AE9" s="36">
        <f>'starší '!AT20</f>
        <v>112</v>
      </c>
      <c r="AF9" s="36">
        <f>'starší '!AU20</f>
        <v>7</v>
      </c>
      <c r="AG9" s="1"/>
    </row>
    <row r="10" spans="1:33" ht="12.75">
      <c r="A10" s="57">
        <v>8</v>
      </c>
      <c r="B10" s="58" t="str">
        <f>prezentace!G31</f>
        <v>Všeruby</v>
      </c>
      <c r="C10" s="59">
        <f>'starší '!D30</f>
        <v>0.0006995370370370371</v>
      </c>
      <c r="D10" s="60">
        <f>'starší '!F30</f>
        <v>4</v>
      </c>
      <c r="E10" s="61">
        <f>'starší '!G30</f>
        <v>140</v>
      </c>
      <c r="F10" s="57">
        <f>'starší '!I30</f>
        <v>9</v>
      </c>
      <c r="G10" s="61">
        <f>'starší '!J30</f>
        <v>5</v>
      </c>
      <c r="H10" s="57">
        <f>'starší '!L30</f>
        <v>21</v>
      </c>
      <c r="I10" s="59">
        <f>'starší '!M30</f>
        <v>0.0006516203703703702</v>
      </c>
      <c r="J10" s="57">
        <f>'starší '!O30</f>
        <v>5</v>
      </c>
      <c r="K10" s="59">
        <f>'starší '!P30</f>
        <v>0.247164351851852</v>
      </c>
      <c r="L10" s="57">
        <f>'starší '!R30</f>
        <v>27</v>
      </c>
      <c r="M10" s="59">
        <f>'starší '!S30</f>
        <v>0.00012905092592592593</v>
      </c>
      <c r="N10" s="57">
        <f>'starší '!U30</f>
        <v>20</v>
      </c>
      <c r="O10" s="61">
        <f>'starší '!V30</f>
        <v>40</v>
      </c>
      <c r="P10" s="57">
        <f>'starší '!X30</f>
        <v>1</v>
      </c>
      <c r="Q10" s="61">
        <f>'starší '!Y30</f>
        <v>0</v>
      </c>
      <c r="R10" s="57">
        <f>'starší '!AA30</f>
        <v>1</v>
      </c>
      <c r="S10" s="62">
        <f>'starší '!AB30</f>
        <v>0</v>
      </c>
      <c r="T10" s="57">
        <f>'starší '!AD30</f>
        <v>1</v>
      </c>
      <c r="U10" s="59">
        <f>'starší '!AE30</f>
        <v>7.916666666666666E-05</v>
      </c>
      <c r="V10" s="63">
        <f>'starší '!AG30</f>
        <v>1</v>
      </c>
      <c r="W10" s="59">
        <f>'starší '!AH30</f>
        <v>0.247164351851852</v>
      </c>
      <c r="X10" s="57">
        <f>'starší '!AJ30</f>
        <v>1</v>
      </c>
      <c r="Y10" s="61">
        <f>'starší '!AK30</f>
        <v>0</v>
      </c>
      <c r="Z10" s="57">
        <f>'starší '!AM30</f>
        <v>1</v>
      </c>
      <c r="AA10" s="59">
        <f>'starší '!AN30</f>
        <v>0.0002922453703703704</v>
      </c>
      <c r="AB10" s="57">
        <f>'starší '!AP30</f>
        <v>15</v>
      </c>
      <c r="AC10" s="59">
        <f>'starší '!AR30</f>
        <v>0.03237847222222224</v>
      </c>
      <c r="AD10" s="57">
        <f>'starší '!AS30</f>
        <v>8</v>
      </c>
      <c r="AE10" s="57">
        <f>'starší '!AT30</f>
        <v>115</v>
      </c>
      <c r="AF10" s="57">
        <f>'starší '!AU30</f>
        <v>8</v>
      </c>
      <c r="AG10" s="1"/>
    </row>
    <row r="11" spans="1:33" ht="12.75">
      <c r="A11" s="3">
        <v>9</v>
      </c>
      <c r="B11" s="40" t="str">
        <f>prezentace!G7</f>
        <v>H.Hradiště"B"</v>
      </c>
      <c r="C11" s="35">
        <f>'starší '!D6</f>
        <v>0.0008646990740740742</v>
      </c>
      <c r="D11" s="39">
        <f>'starší '!F6</f>
        <v>12</v>
      </c>
      <c r="E11" s="37">
        <f>'starší '!G6</f>
        <v>130</v>
      </c>
      <c r="F11" s="36">
        <f>'starší '!I6</f>
        <v>5</v>
      </c>
      <c r="G11" s="37">
        <f>'starší '!J6</f>
        <v>0</v>
      </c>
      <c r="H11" s="36">
        <f>'starší '!L6</f>
        <v>1</v>
      </c>
      <c r="I11" s="35">
        <f>'starší '!M6</f>
        <v>0.0009756944444444444</v>
      </c>
      <c r="J11" s="36">
        <f>'starší '!O6</f>
        <v>14</v>
      </c>
      <c r="K11" s="35">
        <f>'starší '!P6</f>
        <v>0.0008912037037037036</v>
      </c>
      <c r="L11" s="36">
        <f>'starší '!R6</f>
        <v>16</v>
      </c>
      <c r="M11" s="35">
        <f>'starší '!S6</f>
        <v>9.976851851851851E-05</v>
      </c>
      <c r="N11" s="36">
        <f>'starší '!U6</f>
        <v>11</v>
      </c>
      <c r="O11" s="37">
        <f>'starší '!V6</f>
        <v>80</v>
      </c>
      <c r="P11" s="36">
        <f>'starší '!X6</f>
        <v>10</v>
      </c>
      <c r="Q11" s="37">
        <f>'starší '!Y6</f>
        <v>0</v>
      </c>
      <c r="R11" s="36">
        <f>'starší '!AA6</f>
        <v>1</v>
      </c>
      <c r="S11" s="49">
        <f>'starší '!AB6</f>
        <v>0</v>
      </c>
      <c r="T11" s="36">
        <f>'starší '!AD6</f>
        <v>1</v>
      </c>
      <c r="U11" s="35">
        <f>'starší '!AE6</f>
        <v>0.0001087962962962963</v>
      </c>
      <c r="V11" s="38">
        <f>'starší '!AG6</f>
        <v>16</v>
      </c>
      <c r="W11" s="35">
        <f>'starší '!AH6</f>
        <v>0.247164351851852</v>
      </c>
      <c r="X11" s="36">
        <f>'starší '!AJ6</f>
        <v>1</v>
      </c>
      <c r="Y11" s="37">
        <f>'starší '!AK6</f>
        <v>5</v>
      </c>
      <c r="Z11" s="36">
        <f>'starší '!AM6</f>
        <v>24</v>
      </c>
      <c r="AA11" s="35">
        <f>'starší '!AN6</f>
        <v>0.00024363425925925928</v>
      </c>
      <c r="AB11" s="36">
        <f>'starší '!AP6</f>
        <v>9</v>
      </c>
      <c r="AC11" s="35">
        <f>'starší '!AR6</f>
        <v>0.029451967592592585</v>
      </c>
      <c r="AD11" s="36">
        <f>'starší '!AS6</f>
        <v>6</v>
      </c>
      <c r="AE11" s="36">
        <f>'starší '!AT6</f>
        <v>127</v>
      </c>
      <c r="AF11" s="36">
        <f>'starší '!AU6</f>
        <v>9</v>
      </c>
      <c r="AG11" s="1"/>
    </row>
    <row r="12" spans="1:33" ht="12.75">
      <c r="A12" s="57">
        <v>10</v>
      </c>
      <c r="B12" s="58" t="str">
        <f>prezentace!G29</f>
        <v>Všebora</v>
      </c>
      <c r="C12" s="59">
        <f>'starší '!D28</f>
        <v>0.0011521990740740741</v>
      </c>
      <c r="D12" s="60">
        <f>'starší '!F28</f>
        <v>21</v>
      </c>
      <c r="E12" s="61">
        <f>'starší '!G28</f>
        <v>150</v>
      </c>
      <c r="F12" s="57">
        <f>'starší '!I28</f>
        <v>12</v>
      </c>
      <c r="G12" s="61">
        <f>'starší '!J28</f>
        <v>0</v>
      </c>
      <c r="H12" s="57">
        <f>'starší '!L28</f>
        <v>1</v>
      </c>
      <c r="I12" s="59">
        <f>'starší '!M28</f>
        <v>0.0009451388888888889</v>
      </c>
      <c r="J12" s="57">
        <f>'starší '!O28</f>
        <v>12</v>
      </c>
      <c r="K12" s="59">
        <f>'starší '!P28</f>
        <v>0.000787037037037037</v>
      </c>
      <c r="L12" s="57">
        <f>'starší '!R28</f>
        <v>8</v>
      </c>
      <c r="M12" s="59">
        <f>'starší '!S28</f>
        <v>7.708333333333334E-05</v>
      </c>
      <c r="N12" s="57">
        <f>'starší '!U28</f>
        <v>4</v>
      </c>
      <c r="O12" s="61">
        <f>'starší '!V28</f>
        <v>130</v>
      </c>
      <c r="P12" s="57">
        <f>'starší '!X28</f>
        <v>26</v>
      </c>
      <c r="Q12" s="61">
        <f>'starší '!Y28</f>
        <v>0</v>
      </c>
      <c r="R12" s="57">
        <f>'starší '!AA28</f>
        <v>1</v>
      </c>
      <c r="S12" s="62">
        <f>'starší '!AB28</f>
        <v>0</v>
      </c>
      <c r="T12" s="57">
        <f>'starší '!AD28</f>
        <v>1</v>
      </c>
      <c r="U12" s="59">
        <f>'starší '!AE28</f>
        <v>0.00010312499999999999</v>
      </c>
      <c r="V12" s="63">
        <f>'starší '!AG28</f>
        <v>13</v>
      </c>
      <c r="W12" s="59">
        <f>'starší '!AH28</f>
        <v>0.247164351851852</v>
      </c>
      <c r="X12" s="57">
        <f>'starší '!AJ28</f>
        <v>1</v>
      </c>
      <c r="Y12" s="61">
        <f>'starší '!AK28</f>
        <v>0</v>
      </c>
      <c r="Z12" s="57">
        <f>'starší '!AM28</f>
        <v>1</v>
      </c>
      <c r="AA12" s="59">
        <f>'starší '!AN28</f>
        <v>0.00035810185185185185</v>
      </c>
      <c r="AB12" s="57">
        <f>'starší '!AP28</f>
        <v>17</v>
      </c>
      <c r="AC12" s="59">
        <f>'starší '!AR28</f>
        <v>0.03381041666666669</v>
      </c>
      <c r="AD12" s="57">
        <f>'starší '!AS28</f>
        <v>9</v>
      </c>
      <c r="AE12" s="57">
        <f>'starší '!AT28</f>
        <v>127</v>
      </c>
      <c r="AF12" s="57">
        <f>'starší '!AU28</f>
        <v>9</v>
      </c>
      <c r="AG12" s="1"/>
    </row>
    <row r="13" spans="1:33" ht="12.75">
      <c r="A13" s="3">
        <v>11</v>
      </c>
      <c r="B13" s="40" t="str">
        <f>prezentace!G5</f>
        <v>Manětín "B"</v>
      </c>
      <c r="C13" s="35">
        <f>'starší '!D4</f>
        <v>0.0007359953703703704</v>
      </c>
      <c r="D13" s="39">
        <f>'starší '!F4</f>
        <v>7</v>
      </c>
      <c r="E13" s="37">
        <f>'starší '!G4</f>
        <v>170</v>
      </c>
      <c r="F13" s="36">
        <f>'starší '!I4</f>
        <v>15</v>
      </c>
      <c r="G13" s="37">
        <f>'starší '!J4</f>
        <v>0</v>
      </c>
      <c r="H13" s="36">
        <f>'starší '!L4</f>
        <v>1</v>
      </c>
      <c r="I13" s="35">
        <f>'starší '!M4</f>
        <v>0.000764699074074074</v>
      </c>
      <c r="J13" s="36">
        <f>'starší '!O4</f>
        <v>8</v>
      </c>
      <c r="K13" s="35">
        <f>'starší '!P4</f>
        <v>0.0010416666666666667</v>
      </c>
      <c r="L13" s="36">
        <f>'starší '!R4</f>
        <v>24</v>
      </c>
      <c r="M13" s="35">
        <f>'starší '!S4</f>
        <v>0.00011180555555555557</v>
      </c>
      <c r="N13" s="36">
        <f>'starší '!U4</f>
        <v>18</v>
      </c>
      <c r="O13" s="37">
        <f>'starší '!V4</f>
        <v>90</v>
      </c>
      <c r="P13" s="36">
        <f>'starší '!X4</f>
        <v>15</v>
      </c>
      <c r="Q13" s="37">
        <f>'starší '!Y4</f>
        <v>0</v>
      </c>
      <c r="R13" s="36">
        <f>'starší '!AA4</f>
        <v>1</v>
      </c>
      <c r="S13" s="49">
        <f>'starší '!AB4</f>
        <v>0</v>
      </c>
      <c r="T13" s="36">
        <f>'starší '!AD4</f>
        <v>1</v>
      </c>
      <c r="U13" s="35">
        <f>'starší '!AE4</f>
        <v>8.379629629629629E-05</v>
      </c>
      <c r="V13" s="38">
        <f>'starší '!AG4</f>
        <v>3</v>
      </c>
      <c r="W13" s="35">
        <f>'starší '!AH4</f>
        <v>0.247164351851852</v>
      </c>
      <c r="X13" s="36">
        <f>'starší '!AJ4</f>
        <v>1</v>
      </c>
      <c r="Y13" s="37">
        <f>'starší '!AK4</f>
        <v>0</v>
      </c>
      <c r="Z13" s="36">
        <f>'starší '!AM4</f>
        <v>1</v>
      </c>
      <c r="AA13" s="35">
        <f>'starší '!AN4</f>
        <v>0.0003916666666666667</v>
      </c>
      <c r="AB13" s="36">
        <f>'starší '!AP4</f>
        <v>21</v>
      </c>
      <c r="AC13" s="35">
        <f>'starší '!AR4</f>
        <v>0.03392511574074074</v>
      </c>
      <c r="AD13" s="36">
        <f>'starší '!AS4</f>
        <v>11</v>
      </c>
      <c r="AE13" s="36">
        <f>'starší '!AT4</f>
        <v>127</v>
      </c>
      <c r="AF13" s="36">
        <f>'starší '!AU4</f>
        <v>9</v>
      </c>
      <c r="AG13" s="1"/>
    </row>
    <row r="14" spans="1:33" ht="12.75">
      <c r="A14" s="57">
        <v>12</v>
      </c>
      <c r="B14" s="58" t="str">
        <f>prezentace!G13</f>
        <v>Nýřany</v>
      </c>
      <c r="C14" s="59">
        <f>'starší '!D12</f>
        <v>0.0010179398148148148</v>
      </c>
      <c r="D14" s="60">
        <f>'starší '!F12</f>
        <v>15</v>
      </c>
      <c r="E14" s="61">
        <f>'starší '!G12</f>
        <v>160</v>
      </c>
      <c r="F14" s="57">
        <f>'starší '!I12</f>
        <v>13</v>
      </c>
      <c r="G14" s="61">
        <f>'starší '!J12</f>
        <v>0</v>
      </c>
      <c r="H14" s="57">
        <f>'starší '!L12</f>
        <v>1</v>
      </c>
      <c r="I14" s="59">
        <f>'starší '!M12</f>
        <v>0.0014444444444444444</v>
      </c>
      <c r="J14" s="57">
        <f>'starší '!O12</f>
        <v>23</v>
      </c>
      <c r="K14" s="59">
        <f>'starší '!P12</f>
        <v>0.0007638888888888889</v>
      </c>
      <c r="L14" s="57">
        <f>'starší '!R12</f>
        <v>7</v>
      </c>
      <c r="M14" s="59">
        <f>'starší '!S12</f>
        <v>0.00010706018518518519</v>
      </c>
      <c r="N14" s="57">
        <f>'starší '!U12</f>
        <v>15</v>
      </c>
      <c r="O14" s="61">
        <f>'starší '!V12</f>
        <v>80</v>
      </c>
      <c r="P14" s="57">
        <f>'starší '!X12</f>
        <v>10</v>
      </c>
      <c r="Q14" s="61">
        <f>'starší '!Y12</f>
        <v>0</v>
      </c>
      <c r="R14" s="57">
        <f>'starší '!AA12</f>
        <v>1</v>
      </c>
      <c r="S14" s="62">
        <f>'starší '!AB12</f>
        <v>0</v>
      </c>
      <c r="T14" s="57">
        <f>'starší '!AD12</f>
        <v>1</v>
      </c>
      <c r="U14" s="59">
        <f>'starší '!AE12</f>
        <v>0.00010625</v>
      </c>
      <c r="V14" s="63">
        <f>'starší '!AG12</f>
        <v>14</v>
      </c>
      <c r="W14" s="59">
        <f>'starší '!AH12</f>
        <v>0.247164351851852</v>
      </c>
      <c r="X14" s="57">
        <f>'starší '!AJ12</f>
        <v>1</v>
      </c>
      <c r="Y14" s="61">
        <f>'starší '!AK12</f>
        <v>0</v>
      </c>
      <c r="Z14" s="57">
        <f>'starší '!AM12</f>
        <v>1</v>
      </c>
      <c r="AA14" s="59">
        <f>'starší '!AN12</f>
        <v>0.0002596064814814815</v>
      </c>
      <c r="AB14" s="57">
        <f>'starší '!AP12</f>
        <v>11</v>
      </c>
      <c r="AC14" s="59">
        <f>'starší '!AR12</f>
        <v>0.038529513888888894</v>
      </c>
      <c r="AD14" s="57">
        <f>'starší '!AS12</f>
        <v>20</v>
      </c>
      <c r="AE14" s="57">
        <f>'starší '!AT12</f>
        <v>133</v>
      </c>
      <c r="AF14" s="57">
        <f>'starší '!AU12</f>
        <v>12</v>
      </c>
      <c r="AG14" s="1"/>
    </row>
    <row r="15" spans="1:33" ht="12.75">
      <c r="A15" s="3">
        <v>13</v>
      </c>
      <c r="B15" s="40" t="str">
        <f>prezentace!G30</f>
        <v>Žichlice</v>
      </c>
      <c r="C15" s="35">
        <f>'starší '!D29</f>
        <v>0.0007701388888888889</v>
      </c>
      <c r="D15" s="39">
        <f>'starší '!F29</f>
        <v>8</v>
      </c>
      <c r="E15" s="37">
        <f>'starší '!G29</f>
        <v>190</v>
      </c>
      <c r="F15" s="36">
        <f>'starší '!I29</f>
        <v>21</v>
      </c>
      <c r="G15" s="37">
        <f>'starší '!J29</f>
        <v>0</v>
      </c>
      <c r="H15" s="36">
        <f>'starší '!L29</f>
        <v>1</v>
      </c>
      <c r="I15" s="35">
        <f>'starší '!M29</f>
        <v>0.0012881944444444445</v>
      </c>
      <c r="J15" s="36">
        <f>'starší '!O29</f>
        <v>18</v>
      </c>
      <c r="K15" s="35">
        <f>'starší '!P29</f>
        <v>0.0008680555555555555</v>
      </c>
      <c r="L15" s="36">
        <f>'starší '!R29</f>
        <v>13</v>
      </c>
      <c r="M15" s="35">
        <f>'starší '!S29</f>
        <v>7.997685185185186E-05</v>
      </c>
      <c r="N15" s="36">
        <f>'starší '!U29</f>
        <v>6</v>
      </c>
      <c r="O15" s="37">
        <f>'starší '!V29</f>
        <v>80</v>
      </c>
      <c r="P15" s="36">
        <f>'starší '!X29</f>
        <v>10</v>
      </c>
      <c r="Q15" s="37">
        <f>'starší '!Y29</f>
        <v>20</v>
      </c>
      <c r="R15" s="36">
        <f>'starší '!AA29</f>
        <v>27</v>
      </c>
      <c r="S15" s="49">
        <f>'starší '!AB29</f>
        <v>0</v>
      </c>
      <c r="T15" s="36">
        <f>'starší '!AD29</f>
        <v>1</v>
      </c>
      <c r="U15" s="35">
        <f>'starší '!AE29</f>
        <v>9.108796296296297E-05</v>
      </c>
      <c r="V15" s="38">
        <f>'starší '!AG29</f>
        <v>5</v>
      </c>
      <c r="W15" s="35">
        <f>'starší '!AH29</f>
        <v>0.247164351851852</v>
      </c>
      <c r="X15" s="36">
        <f>'starší '!AJ29</f>
        <v>1</v>
      </c>
      <c r="Y15" s="37">
        <f>'starší '!AK29</f>
        <v>0</v>
      </c>
      <c r="Z15" s="36">
        <f>'starší '!AM29</f>
        <v>1</v>
      </c>
      <c r="AA15" s="35">
        <f>'starší '!AN29</f>
        <v>0.00030162037037037033</v>
      </c>
      <c r="AB15" s="36">
        <f>'starší '!AP29</f>
        <v>16</v>
      </c>
      <c r="AC15" s="35">
        <f>'starší '!AR29</f>
        <v>0.03210092592592592</v>
      </c>
      <c r="AD15" s="36">
        <f>'starší '!AS29</f>
        <v>7</v>
      </c>
      <c r="AE15" s="36">
        <f>'starší '!AT29</f>
        <v>135</v>
      </c>
      <c r="AF15" s="36">
        <f>'starší '!AU29</f>
        <v>13</v>
      </c>
      <c r="AG15" s="1"/>
    </row>
    <row r="16" spans="1:33" ht="12.75">
      <c r="A16" s="57">
        <v>14</v>
      </c>
      <c r="B16" s="58" t="str">
        <f>prezentace!G10</f>
        <v>Kožlany</v>
      </c>
      <c r="C16" s="59">
        <f>'starší '!D9</f>
        <v>0.0007923611111111112</v>
      </c>
      <c r="D16" s="60">
        <f>'starší '!F9</f>
        <v>10</v>
      </c>
      <c r="E16" s="61">
        <f>'starší '!G9</f>
        <v>185</v>
      </c>
      <c r="F16" s="57">
        <f>'starší '!I9</f>
        <v>19</v>
      </c>
      <c r="G16" s="61">
        <f>'starší '!J9</f>
        <v>5</v>
      </c>
      <c r="H16" s="57">
        <f>'starší '!L9</f>
        <v>21</v>
      </c>
      <c r="I16" s="59">
        <f>'starší '!M9</f>
        <v>0.0006747685185185184</v>
      </c>
      <c r="J16" s="57">
        <f>'starší '!O9</f>
        <v>7</v>
      </c>
      <c r="K16" s="59">
        <f>'starší '!P9</f>
        <v>0.247164351851852</v>
      </c>
      <c r="L16" s="57">
        <f>'starší '!R9</f>
        <v>27</v>
      </c>
      <c r="M16" s="59">
        <f>'starší '!S9</f>
        <v>7.30324074074074E-05</v>
      </c>
      <c r="N16" s="57">
        <f>'starší '!U9</f>
        <v>1</v>
      </c>
      <c r="O16" s="61">
        <f>'starší '!V9</f>
        <v>120</v>
      </c>
      <c r="P16" s="57">
        <f>'starší '!X9</f>
        <v>23</v>
      </c>
      <c r="Q16" s="61">
        <f>'starší '!Y9</f>
        <v>0</v>
      </c>
      <c r="R16" s="57">
        <f>'starší '!AA9</f>
        <v>1</v>
      </c>
      <c r="S16" s="62">
        <f>'starší '!AB9</f>
        <v>0</v>
      </c>
      <c r="T16" s="57">
        <f>'starší '!AD9</f>
        <v>1</v>
      </c>
      <c r="U16" s="59">
        <f>'starší '!AE9</f>
        <v>9.62962962962963E-05</v>
      </c>
      <c r="V16" s="63">
        <f>'starší '!AG9</f>
        <v>10</v>
      </c>
      <c r="W16" s="59">
        <f>'starší '!AH9</f>
        <v>0.247164351851852</v>
      </c>
      <c r="X16" s="57">
        <f>'starší '!AJ9</f>
        <v>1</v>
      </c>
      <c r="Y16" s="61">
        <f>'starší '!AK9</f>
        <v>0</v>
      </c>
      <c r="Z16" s="57">
        <f>'starší '!AM9</f>
        <v>1</v>
      </c>
      <c r="AA16" s="59">
        <f>'starší '!AN9</f>
        <v>0.00022268518518518517</v>
      </c>
      <c r="AB16" s="57">
        <f>'starší '!AP9</f>
        <v>5</v>
      </c>
      <c r="AC16" s="59">
        <f>'starší '!AR9</f>
        <v>0.03414328703703704</v>
      </c>
      <c r="AD16" s="57">
        <f>'starší '!AS9</f>
        <v>12</v>
      </c>
      <c r="AE16" s="57">
        <f>'starší '!AT9</f>
        <v>139</v>
      </c>
      <c r="AF16" s="57">
        <f>'starší '!AU9</f>
        <v>14</v>
      </c>
      <c r="AG16" s="1"/>
    </row>
    <row r="17" spans="1:33" ht="12.75">
      <c r="A17" s="3">
        <v>15</v>
      </c>
      <c r="B17" s="40" t="str">
        <f>prezentace!G12</f>
        <v>Ledce</v>
      </c>
      <c r="C17" s="35">
        <f>'starší '!D11</f>
        <v>0.0007895833333333334</v>
      </c>
      <c r="D17" s="39">
        <f>'starší '!F11</f>
        <v>9</v>
      </c>
      <c r="E17" s="37">
        <f>'starší '!G11</f>
        <v>215</v>
      </c>
      <c r="F17" s="36">
        <f>'starší '!I11</f>
        <v>27</v>
      </c>
      <c r="G17" s="37">
        <f>'starší '!J11</f>
        <v>5</v>
      </c>
      <c r="H17" s="36">
        <f>'starší '!L11</f>
        <v>21</v>
      </c>
      <c r="I17" s="35">
        <f>'starší '!M11</f>
        <v>0.0014108796296296298</v>
      </c>
      <c r="J17" s="36">
        <f>'starší '!O11</f>
        <v>22</v>
      </c>
      <c r="K17" s="35">
        <f>'starší '!P11</f>
        <v>0.000798611111111111</v>
      </c>
      <c r="L17" s="36">
        <f>'starší '!R11</f>
        <v>9</v>
      </c>
      <c r="M17" s="35">
        <f>'starší '!S11</f>
        <v>9.583333333333331E-05</v>
      </c>
      <c r="N17" s="36">
        <f>'starší '!U11</f>
        <v>10</v>
      </c>
      <c r="O17" s="37">
        <f>'starší '!V11</f>
        <v>50</v>
      </c>
      <c r="P17" s="36">
        <f>'starší '!X11</f>
        <v>3</v>
      </c>
      <c r="Q17" s="37">
        <f>'starší '!Y11</f>
        <v>0</v>
      </c>
      <c r="R17" s="36">
        <f>'starší '!AA11</f>
        <v>1</v>
      </c>
      <c r="S17" s="49">
        <f>'starší '!AB11</f>
        <v>0</v>
      </c>
      <c r="T17" s="36">
        <f>'starší '!AD11</f>
        <v>1</v>
      </c>
      <c r="U17" s="35">
        <f>'starší '!AE11</f>
        <v>0.00010150462962962963</v>
      </c>
      <c r="V17" s="38">
        <f>'starší '!AG11</f>
        <v>12</v>
      </c>
      <c r="W17" s="35">
        <f>'starší '!AH11</f>
        <v>0.247164351851852</v>
      </c>
      <c r="X17" s="36">
        <f>'starší '!AJ11</f>
        <v>1</v>
      </c>
      <c r="Y17" s="37">
        <f>'starší '!AK11</f>
        <v>0</v>
      </c>
      <c r="Z17" s="36">
        <f>'starší '!AM11</f>
        <v>1</v>
      </c>
      <c r="AA17" s="35">
        <f>'starší '!AN11</f>
        <v>0.00027106481481481486</v>
      </c>
      <c r="AB17" s="36">
        <f>'starší '!AP11</f>
        <v>13</v>
      </c>
      <c r="AC17" s="35">
        <f>'starší '!AR11</f>
        <v>0.03934027777777776</v>
      </c>
      <c r="AD17" s="36">
        <f>'starší '!AS11</f>
        <v>23</v>
      </c>
      <c r="AE17" s="36">
        <f>'starší '!AT11</f>
        <v>153</v>
      </c>
      <c r="AF17" s="36">
        <f>'starší '!AU11</f>
        <v>15</v>
      </c>
      <c r="AG17" s="1"/>
    </row>
    <row r="18" spans="1:33" ht="12.75">
      <c r="A18" s="57">
        <v>16</v>
      </c>
      <c r="B18" s="58" t="str">
        <f>prezentace!G34</f>
        <v>Chrást</v>
      </c>
      <c r="C18" s="59">
        <f>'starší '!D33</f>
        <v>0.0010462962962962963</v>
      </c>
      <c r="D18" s="60">
        <f>'starší '!F33</f>
        <v>17</v>
      </c>
      <c r="E18" s="61">
        <f>'starší '!G33</f>
        <v>220</v>
      </c>
      <c r="F18" s="57">
        <f>'starší '!I33</f>
        <v>28</v>
      </c>
      <c r="G18" s="61">
        <f>'starší '!J33</f>
        <v>0</v>
      </c>
      <c r="H18" s="57">
        <f>'starší '!L33</f>
        <v>1</v>
      </c>
      <c r="I18" s="59">
        <f>'starší '!M33</f>
        <v>0.0013543981481481482</v>
      </c>
      <c r="J18" s="57">
        <f>'starší '!O33</f>
        <v>20</v>
      </c>
      <c r="K18" s="59">
        <f>'starší '!P33</f>
        <v>0.0009143518518518518</v>
      </c>
      <c r="L18" s="57">
        <f>'starší '!R33</f>
        <v>17</v>
      </c>
      <c r="M18" s="59">
        <f>'starší '!S33</f>
        <v>0.00023877314814814814</v>
      </c>
      <c r="N18" s="57">
        <f>'starší '!U33</f>
        <v>28</v>
      </c>
      <c r="O18" s="61">
        <f>'starší '!V33</f>
        <v>70</v>
      </c>
      <c r="P18" s="57">
        <f>'starší '!X33</f>
        <v>7</v>
      </c>
      <c r="Q18" s="61">
        <f>'starší '!Y33</f>
        <v>0</v>
      </c>
      <c r="R18" s="57">
        <f>'starší '!AA33</f>
        <v>1</v>
      </c>
      <c r="S18" s="62">
        <f>'starší '!AB33</f>
        <v>0</v>
      </c>
      <c r="T18" s="57">
        <f>'starší '!AD33</f>
        <v>1</v>
      </c>
      <c r="U18" s="59">
        <f>'starší '!AE33</f>
        <v>0.00011354166666666667</v>
      </c>
      <c r="V18" s="63">
        <f>'starší '!AG33</f>
        <v>18</v>
      </c>
      <c r="W18" s="59">
        <f>'starší '!AH33</f>
        <v>0.247164351851852</v>
      </c>
      <c r="X18" s="57">
        <f>'starší '!AJ33</f>
        <v>1</v>
      </c>
      <c r="Y18" s="61">
        <f>'starší '!AK33</f>
        <v>0</v>
      </c>
      <c r="Z18" s="57">
        <f>'starší '!AM33</f>
        <v>1</v>
      </c>
      <c r="AA18" s="59">
        <f>'starší '!AN33</f>
        <v>0.0001550925925925926</v>
      </c>
      <c r="AB18" s="57">
        <f>'starší '!AP33</f>
        <v>2</v>
      </c>
      <c r="AC18" s="59">
        <f>'starší '!AR33</f>
        <v>0.03718912037037036</v>
      </c>
      <c r="AD18" s="57">
        <f>'starší '!AS33</f>
        <v>18</v>
      </c>
      <c r="AE18" s="57">
        <f>'starší '!AT33</f>
        <v>160</v>
      </c>
      <c r="AF18" s="57">
        <f>'starší '!AU33</f>
        <v>16</v>
      </c>
      <c r="AG18" s="1"/>
    </row>
    <row r="19" spans="1:33" ht="12.75">
      <c r="A19" s="3">
        <v>17</v>
      </c>
      <c r="B19" s="40" t="str">
        <f>prezentace!G4</f>
        <v>Manětín "C"</v>
      </c>
      <c r="C19" s="35">
        <f>'starší '!D3</f>
        <v>0.0008846064814814814</v>
      </c>
      <c r="D19" s="39">
        <f>'starší '!F3</f>
        <v>13</v>
      </c>
      <c r="E19" s="37">
        <f>'starší '!G3</f>
        <v>135</v>
      </c>
      <c r="F19" s="36">
        <f>'starší '!I3</f>
        <v>8</v>
      </c>
      <c r="G19" s="37">
        <f>'starší '!J3</f>
        <v>5</v>
      </c>
      <c r="H19" s="36">
        <f>'starší '!L3</f>
        <v>21</v>
      </c>
      <c r="I19" s="35">
        <f>'starší '!M3</f>
        <v>0.0009623842592592592</v>
      </c>
      <c r="J19" s="36">
        <f>'starší '!O3</f>
        <v>13</v>
      </c>
      <c r="K19" s="35">
        <f>'starší '!P3</f>
        <v>0.0008101851851851852</v>
      </c>
      <c r="L19" s="36">
        <f>'starší '!R3</f>
        <v>11</v>
      </c>
      <c r="M19" s="35">
        <f>'starší '!S3</f>
        <v>0.00010023148148148148</v>
      </c>
      <c r="N19" s="36">
        <f>'starší '!U3</f>
        <v>12</v>
      </c>
      <c r="O19" s="37">
        <f>'starší '!V3</f>
        <v>130</v>
      </c>
      <c r="P19" s="36">
        <f>'starší '!X3</f>
        <v>26</v>
      </c>
      <c r="Q19" s="37">
        <f>'starší '!Y3</f>
        <v>20</v>
      </c>
      <c r="R19" s="36">
        <f>'starší '!AA3</f>
        <v>27</v>
      </c>
      <c r="S19" s="49">
        <f>'starší '!AB3</f>
        <v>0</v>
      </c>
      <c r="T19" s="36">
        <f>'starší '!AD3</f>
        <v>1</v>
      </c>
      <c r="U19" s="35">
        <f>'starší '!AE3</f>
        <v>9.699074074074075E-05</v>
      </c>
      <c r="V19" s="38">
        <f>'starší '!AG3</f>
        <v>11</v>
      </c>
      <c r="W19" s="35">
        <f>'starší '!AH3</f>
        <v>0.247164351851852</v>
      </c>
      <c r="X19" s="36">
        <f>'starší '!AJ3</f>
        <v>1</v>
      </c>
      <c r="Y19" s="37">
        <f>'starší '!AK3</f>
        <v>0</v>
      </c>
      <c r="Z19" s="36">
        <f>'starší '!AM3</f>
        <v>1</v>
      </c>
      <c r="AA19" s="35">
        <f>'starší '!AN3</f>
        <v>0.0002274305555555555</v>
      </c>
      <c r="AB19" s="36">
        <f>'starší '!AP3</f>
        <v>7</v>
      </c>
      <c r="AC19" s="35">
        <f>'starší '!AR3</f>
        <v>0.03381944444444446</v>
      </c>
      <c r="AD19" s="36">
        <f>'starší '!AS3</f>
        <v>10</v>
      </c>
      <c r="AE19" s="36">
        <f>'starší '!AT3</f>
        <v>162</v>
      </c>
      <c r="AF19" s="36">
        <f>'starší '!AU3</f>
        <v>17</v>
      </c>
      <c r="AG19" s="1"/>
    </row>
    <row r="20" spans="1:33" ht="12.75">
      <c r="A20" s="57">
        <v>18</v>
      </c>
      <c r="B20" s="58" t="str">
        <f>prezentace!G6</f>
        <v>Bučí</v>
      </c>
      <c r="C20" s="59">
        <f>'starší '!D5</f>
        <v>0.0010430555555555555</v>
      </c>
      <c r="D20" s="60">
        <f>'starší '!F5</f>
        <v>16</v>
      </c>
      <c r="E20" s="61">
        <f>'starší '!G5</f>
        <v>190</v>
      </c>
      <c r="F20" s="57">
        <f>'starší '!I5</f>
        <v>21</v>
      </c>
      <c r="G20" s="61">
        <f>'starší '!J5</f>
        <v>0</v>
      </c>
      <c r="H20" s="57">
        <f>'starší '!L5</f>
        <v>1</v>
      </c>
      <c r="I20" s="59">
        <f>'starší '!M5</f>
        <v>0.0012274305555555556</v>
      </c>
      <c r="J20" s="57">
        <f>'starší '!O5</f>
        <v>16</v>
      </c>
      <c r="K20" s="59">
        <f>'starší '!P5</f>
        <v>0.000798611111111111</v>
      </c>
      <c r="L20" s="57">
        <f>'starší '!R5</f>
        <v>9</v>
      </c>
      <c r="M20" s="59">
        <f>'starší '!S5</f>
        <v>0.00010844907407407407</v>
      </c>
      <c r="N20" s="57">
        <f>'starší '!U5</f>
        <v>17</v>
      </c>
      <c r="O20" s="61">
        <f>'starší '!V5</f>
        <v>120</v>
      </c>
      <c r="P20" s="57">
        <f>'starší '!X5</f>
        <v>23</v>
      </c>
      <c r="Q20" s="61">
        <f>'starší '!Y5</f>
        <v>0</v>
      </c>
      <c r="R20" s="57">
        <f>'starší '!AA5</f>
        <v>1</v>
      </c>
      <c r="S20" s="62">
        <f>'starší '!AB5</f>
        <v>0</v>
      </c>
      <c r="T20" s="57">
        <f>'starší '!AD5</f>
        <v>1</v>
      </c>
      <c r="U20" s="59">
        <f>'starší '!AE5</f>
        <v>9.421296296296298E-05</v>
      </c>
      <c r="V20" s="63">
        <f>'starší '!AG5</f>
        <v>9</v>
      </c>
      <c r="W20" s="59">
        <f>'starší '!AH5</f>
        <v>0.247164351851852</v>
      </c>
      <c r="X20" s="57">
        <f>'starší '!AJ5</f>
        <v>1</v>
      </c>
      <c r="Y20" s="61">
        <f>'starší '!AK5</f>
        <v>15</v>
      </c>
      <c r="Z20" s="57">
        <f>'starší '!AM5</f>
        <v>29</v>
      </c>
      <c r="AA20" s="59">
        <f>'starší '!AN5</f>
        <v>0.00024571759259259257</v>
      </c>
      <c r="AB20" s="57">
        <f>'starší '!AP5</f>
        <v>10</v>
      </c>
      <c r="AC20" s="59">
        <f>'starší '!AR5</f>
        <v>0.03436458333333334</v>
      </c>
      <c r="AD20" s="57">
        <f>'starší '!AS5</f>
        <v>13</v>
      </c>
      <c r="AE20" s="57">
        <f>'starší '!AT5</f>
        <v>167</v>
      </c>
      <c r="AF20" s="57">
        <f>'starší '!AU5</f>
        <v>18</v>
      </c>
      <c r="AG20" s="1"/>
    </row>
    <row r="21" spans="1:33" ht="12.75">
      <c r="A21" s="3">
        <v>19</v>
      </c>
      <c r="B21" s="40" t="str">
        <f>prezentace!G14</f>
        <v>Zbůch A</v>
      </c>
      <c r="C21" s="35">
        <f>'starší '!D13</f>
        <v>0.001153240740740741</v>
      </c>
      <c r="D21" s="39">
        <f>'starší '!F13</f>
        <v>22</v>
      </c>
      <c r="E21" s="37">
        <f>'starší '!G13</f>
        <v>145</v>
      </c>
      <c r="F21" s="36">
        <f>'starší '!I13</f>
        <v>11</v>
      </c>
      <c r="G21" s="37">
        <f>'starší '!J13</f>
        <v>0</v>
      </c>
      <c r="H21" s="36">
        <f>'starší '!L13</f>
        <v>1</v>
      </c>
      <c r="I21" s="35">
        <f>'starší '!M13</f>
        <v>0.001504976851851852</v>
      </c>
      <c r="J21" s="36">
        <f>'starší '!O13</f>
        <v>24</v>
      </c>
      <c r="K21" s="35">
        <f>'starší '!P13</f>
        <v>0.0009259259259259259</v>
      </c>
      <c r="L21" s="36">
        <f>'starší '!R13</f>
        <v>18</v>
      </c>
      <c r="M21" s="35">
        <f>'starší '!S13</f>
        <v>0.00010775462962962963</v>
      </c>
      <c r="N21" s="36">
        <f>'starší '!U13</f>
        <v>16</v>
      </c>
      <c r="O21" s="37">
        <f>'starší '!V13</f>
        <v>90</v>
      </c>
      <c r="P21" s="36">
        <f>'starší '!X13</f>
        <v>15</v>
      </c>
      <c r="Q21" s="37">
        <f>'starší '!Y13</f>
        <v>0</v>
      </c>
      <c r="R21" s="36">
        <f>'starší '!AA13</f>
        <v>1</v>
      </c>
      <c r="S21" s="49">
        <f>'starší '!AB13</f>
        <v>0</v>
      </c>
      <c r="T21" s="36">
        <f>'starší '!AD13</f>
        <v>1</v>
      </c>
      <c r="U21" s="35">
        <f>'starší '!AE13</f>
        <v>0.00012395833333333334</v>
      </c>
      <c r="V21" s="38">
        <f>'starší '!AG13</f>
        <v>23</v>
      </c>
      <c r="W21" s="35">
        <f>'starší '!AH13</f>
        <v>0.247164351851852</v>
      </c>
      <c r="X21" s="36">
        <f>'starší '!AJ13</f>
        <v>1</v>
      </c>
      <c r="Y21" s="37">
        <f>'starší '!AK13</f>
        <v>0</v>
      </c>
      <c r="Z21" s="36">
        <f>'starší '!AM13</f>
        <v>1</v>
      </c>
      <c r="AA21" s="35">
        <f>'starší '!AN13</f>
        <v>0.00035949074074074073</v>
      </c>
      <c r="AB21" s="36">
        <f>'starší '!AP13</f>
        <v>18</v>
      </c>
      <c r="AC21" s="35">
        <f>'starší '!AR13</f>
        <v>0.038204745370370385</v>
      </c>
      <c r="AD21" s="36">
        <f>'starší '!AS13</f>
        <v>19</v>
      </c>
      <c r="AE21" s="36">
        <f>'starší '!AT13</f>
        <v>171</v>
      </c>
      <c r="AF21" s="36">
        <f>'starší '!AU13</f>
        <v>19</v>
      </c>
      <c r="AG21" s="1"/>
    </row>
    <row r="22" spans="1:33" ht="12.75">
      <c r="A22" s="57">
        <v>20</v>
      </c>
      <c r="B22" s="58" t="str">
        <f>prezentace!G27</f>
        <v>Choitíkov A</v>
      </c>
      <c r="C22" s="59">
        <f>'starší '!D26</f>
        <v>0.0012387731481481481</v>
      </c>
      <c r="D22" s="60">
        <f>'starší '!F26</f>
        <v>25</v>
      </c>
      <c r="E22" s="61">
        <f>'starší '!G26</f>
        <v>205</v>
      </c>
      <c r="F22" s="57">
        <f>'starší '!I26</f>
        <v>26</v>
      </c>
      <c r="G22" s="61">
        <f>'starší '!J26</f>
        <v>0</v>
      </c>
      <c r="H22" s="57">
        <f>'starší '!L26</f>
        <v>1</v>
      </c>
      <c r="I22" s="59">
        <f>'starší '!M26</f>
        <v>0.0008888888888888888</v>
      </c>
      <c r="J22" s="57">
        <f>'starší '!O26</f>
        <v>10</v>
      </c>
      <c r="K22" s="59">
        <f>'starší '!P26</f>
        <v>0.0008680555555555555</v>
      </c>
      <c r="L22" s="57">
        <f>'starší '!R26</f>
        <v>13</v>
      </c>
      <c r="M22" s="59">
        <f>'starší '!S26</f>
        <v>0.00015763888888888888</v>
      </c>
      <c r="N22" s="57">
        <f>'starší '!U26</f>
        <v>26</v>
      </c>
      <c r="O22" s="61">
        <f>'starší '!V26</f>
        <v>90</v>
      </c>
      <c r="P22" s="57">
        <f>'starší '!X26</f>
        <v>15</v>
      </c>
      <c r="Q22" s="61">
        <f>'starší '!Y26</f>
        <v>0</v>
      </c>
      <c r="R22" s="57">
        <f>'starší '!AA26</f>
        <v>1</v>
      </c>
      <c r="S22" s="62">
        <f>'starší '!AB26</f>
        <v>0</v>
      </c>
      <c r="T22" s="57">
        <f>'starší '!AD26</f>
        <v>1</v>
      </c>
      <c r="U22" s="59">
        <f>'starší '!AE26</f>
        <v>0.00012233796296296295</v>
      </c>
      <c r="V22" s="63">
        <f>'starší '!AG26</f>
        <v>22</v>
      </c>
      <c r="W22" s="59">
        <f>'starší '!AH26</f>
        <v>0.247164351851852</v>
      </c>
      <c r="X22" s="57">
        <f>'starší '!AJ26</f>
        <v>1</v>
      </c>
      <c r="Y22" s="61">
        <f>'starší '!AK26</f>
        <v>0</v>
      </c>
      <c r="Z22" s="57">
        <f>'starší '!AM26</f>
        <v>1</v>
      </c>
      <c r="AA22" s="59">
        <f>'starší '!AN26</f>
        <v>0.0002896990740740741</v>
      </c>
      <c r="AB22" s="57">
        <f>'starší '!AP26</f>
        <v>14</v>
      </c>
      <c r="AC22" s="59">
        <f>'starší '!AR26</f>
        <v>0.035104166666666645</v>
      </c>
      <c r="AD22" s="57">
        <f>'starší '!AS26</f>
        <v>17</v>
      </c>
      <c r="AE22" s="57">
        <f>'starší '!AT26</f>
        <v>173</v>
      </c>
      <c r="AF22" s="57">
        <f>'starší '!AU26</f>
        <v>20</v>
      </c>
      <c r="AG22" s="1"/>
    </row>
    <row r="23" spans="1:33" ht="12.75">
      <c r="A23" s="3">
        <v>21</v>
      </c>
      <c r="B23" s="40" t="str">
        <f>prezentace!G16</f>
        <v>Tlučná</v>
      </c>
      <c r="C23" s="35">
        <f>'starší '!D15</f>
        <v>0.0009925925925925927</v>
      </c>
      <c r="D23" s="39">
        <f>'starší '!F15</f>
        <v>14</v>
      </c>
      <c r="E23" s="37">
        <f>'starší '!G15</f>
        <v>200</v>
      </c>
      <c r="F23" s="36">
        <f>'starší '!I15</f>
        <v>25</v>
      </c>
      <c r="G23" s="37">
        <f>'starší '!J15</f>
        <v>0</v>
      </c>
      <c r="H23" s="36">
        <f>'starší '!L15</f>
        <v>1</v>
      </c>
      <c r="I23" s="35">
        <f>'starší '!M15</f>
        <v>0.0012476851851851852</v>
      </c>
      <c r="J23" s="36">
        <f>'starší '!O15</f>
        <v>17</v>
      </c>
      <c r="K23" s="35">
        <f>'starší '!P15</f>
        <v>0.0009375000000000001</v>
      </c>
      <c r="L23" s="36">
        <f>'starší '!R15</f>
        <v>20</v>
      </c>
      <c r="M23" s="35">
        <f>'starší '!S15</f>
        <v>0.00014652777777777779</v>
      </c>
      <c r="N23" s="36">
        <f>'starší '!U15</f>
        <v>24</v>
      </c>
      <c r="O23" s="37">
        <f>'starší '!V15</f>
        <v>110</v>
      </c>
      <c r="P23" s="36">
        <f>'starší '!X15</f>
        <v>21</v>
      </c>
      <c r="Q23" s="37">
        <f>'starší '!Y15</f>
        <v>0</v>
      </c>
      <c r="R23" s="36">
        <f>'starší '!AA15</f>
        <v>1</v>
      </c>
      <c r="S23" s="49">
        <f>'starší '!AB15</f>
        <v>0</v>
      </c>
      <c r="T23" s="36">
        <f>'starší '!AD15</f>
        <v>1</v>
      </c>
      <c r="U23" s="35">
        <f>'starší '!AE15</f>
        <v>0.00010833333333333333</v>
      </c>
      <c r="V23" s="38">
        <f>'starší '!AG15</f>
        <v>15</v>
      </c>
      <c r="W23" s="35">
        <f>'starší '!AH15</f>
        <v>0.247164351851852</v>
      </c>
      <c r="X23" s="36">
        <f>'starší '!AJ15</f>
        <v>1</v>
      </c>
      <c r="Y23" s="37">
        <f>'starší '!AK15</f>
        <v>0</v>
      </c>
      <c r="Z23" s="36">
        <f>'starší '!AM15</f>
        <v>1</v>
      </c>
      <c r="AA23" s="35">
        <f>'starší '!AN15</f>
        <v>0.00037870370370370374</v>
      </c>
      <c r="AB23" s="36">
        <f>'starší '!AP15</f>
        <v>20</v>
      </c>
      <c r="AC23" s="35">
        <f>'starší '!AR15</f>
        <v>0.0348608796296296</v>
      </c>
      <c r="AD23" s="36">
        <f>'starší '!AS15</f>
        <v>16</v>
      </c>
      <c r="AE23" s="36">
        <f>'starší '!AT15</f>
        <v>177</v>
      </c>
      <c r="AF23" s="36">
        <f>'starší '!AU15</f>
        <v>21</v>
      </c>
      <c r="AG23" s="1"/>
    </row>
    <row r="24" spans="1:33" ht="12.75">
      <c r="A24" s="57">
        <v>22</v>
      </c>
      <c r="B24" s="58" t="str">
        <f>prezentace!G26</f>
        <v>Chotíkov B</v>
      </c>
      <c r="C24" s="59">
        <f>'starší '!D25</f>
        <v>0.001171875</v>
      </c>
      <c r="D24" s="60">
        <f>'starší '!F25</f>
        <v>24</v>
      </c>
      <c r="E24" s="61">
        <f>'starší '!G25</f>
        <v>190</v>
      </c>
      <c r="F24" s="57">
        <f>'starší '!I25</f>
        <v>21</v>
      </c>
      <c r="G24" s="61">
        <f>'starší '!J25</f>
        <v>0</v>
      </c>
      <c r="H24" s="57">
        <f>'starší '!L25</f>
        <v>1</v>
      </c>
      <c r="I24" s="59">
        <f>'starší '!M25</f>
        <v>0.0009444444444444445</v>
      </c>
      <c r="J24" s="57">
        <f>'starší '!O25</f>
        <v>11</v>
      </c>
      <c r="K24" s="59">
        <f>'starší '!P25</f>
        <v>0.0009259259259259259</v>
      </c>
      <c r="L24" s="57">
        <f>'starší '!R25</f>
        <v>18</v>
      </c>
      <c r="M24" s="59">
        <f>'starší '!S25</f>
        <v>0.0001425925925925926</v>
      </c>
      <c r="N24" s="57">
        <f>'starší '!U25</f>
        <v>23</v>
      </c>
      <c r="O24" s="61">
        <f>'starší '!V25</f>
        <v>80</v>
      </c>
      <c r="P24" s="57">
        <f>'starší '!X25</f>
        <v>10</v>
      </c>
      <c r="Q24" s="61">
        <f>'starší '!Y25</f>
        <v>0</v>
      </c>
      <c r="R24" s="57">
        <f>'starší '!AA25</f>
        <v>1</v>
      </c>
      <c r="S24" s="62">
        <f>'starší '!AB25</f>
        <v>0</v>
      </c>
      <c r="T24" s="57">
        <f>'starší '!AD25</f>
        <v>1</v>
      </c>
      <c r="U24" s="59">
        <f>'starší '!AE25</f>
        <v>0.00012858796296296294</v>
      </c>
      <c r="V24" s="63">
        <f>'starší '!AG25</f>
        <v>24</v>
      </c>
      <c r="W24" s="59">
        <f>'starší '!AH25</f>
        <v>0.247164351851852</v>
      </c>
      <c r="X24" s="57">
        <f>'starší '!AJ25</f>
        <v>1</v>
      </c>
      <c r="Y24" s="61">
        <f>'starší '!AK25</f>
        <v>0</v>
      </c>
      <c r="Z24" s="57">
        <f>'starší '!AM25</f>
        <v>1</v>
      </c>
      <c r="AA24" s="59">
        <f>'starší '!AN25</f>
        <v>0.0004083333333333333</v>
      </c>
      <c r="AB24" s="57">
        <f>'starší '!AP25</f>
        <v>22</v>
      </c>
      <c r="AC24" s="59">
        <f>'starší '!AR25</f>
        <v>0.039061921296296306</v>
      </c>
      <c r="AD24" s="57">
        <f>'starší '!AS25</f>
        <v>21</v>
      </c>
      <c r="AE24" s="57">
        <f>'starší '!AT25</f>
        <v>179</v>
      </c>
      <c r="AF24" s="57">
        <f>'starší '!AU25</f>
        <v>22</v>
      </c>
      <c r="AG24" s="1"/>
    </row>
    <row r="25" spans="1:33" ht="12.75">
      <c r="A25" s="3">
        <v>23</v>
      </c>
      <c r="B25" s="40" t="str">
        <f>prezentace!G25</f>
        <v>Zruč</v>
      </c>
      <c r="C25" s="35">
        <f>'starší '!D24</f>
        <v>0.0014059027777777778</v>
      </c>
      <c r="D25" s="39">
        <f>'starší '!F24</f>
        <v>28</v>
      </c>
      <c r="E25" s="37">
        <f>'starší '!G24</f>
        <v>190</v>
      </c>
      <c r="F25" s="36">
        <f>'starší '!I24</f>
        <v>21</v>
      </c>
      <c r="G25" s="37">
        <f>'starší '!J24</f>
        <v>0</v>
      </c>
      <c r="H25" s="36">
        <f>'starší '!L24</f>
        <v>1</v>
      </c>
      <c r="I25" s="35">
        <f>'starší '!M24</f>
        <v>0.0013667824074074075</v>
      </c>
      <c r="J25" s="36">
        <f>'starší '!O24</f>
        <v>21</v>
      </c>
      <c r="K25" s="35">
        <f>'starší '!P24</f>
        <v>0.0008680555555555555</v>
      </c>
      <c r="L25" s="36">
        <f>'starší '!R24</f>
        <v>13</v>
      </c>
      <c r="M25" s="35">
        <f>'starší '!S24</f>
        <v>0.00010231481481481483</v>
      </c>
      <c r="N25" s="36">
        <f>'starší '!U24</f>
        <v>13</v>
      </c>
      <c r="O25" s="37">
        <f>'starší '!V24</f>
        <v>100</v>
      </c>
      <c r="P25" s="36">
        <f>'starší '!X24</f>
        <v>19</v>
      </c>
      <c r="Q25" s="37">
        <f>'starší '!Y24</f>
        <v>0</v>
      </c>
      <c r="R25" s="36">
        <f>'starší '!AA24</f>
        <v>1</v>
      </c>
      <c r="S25" s="49">
        <f>'starší '!AB24</f>
        <v>0</v>
      </c>
      <c r="T25" s="36">
        <f>'starší '!AD24</f>
        <v>1</v>
      </c>
      <c r="U25" s="35">
        <f>'starší '!AE24</f>
        <v>0.0001181712962962963</v>
      </c>
      <c r="V25" s="38">
        <f>'starší '!AG24</f>
        <v>21</v>
      </c>
      <c r="W25" s="35">
        <f>'starší '!AH24</f>
        <v>0.247164351851852</v>
      </c>
      <c r="X25" s="36">
        <f>'starší '!AJ24</f>
        <v>1</v>
      </c>
      <c r="Y25" s="37">
        <f>'starší '!AK24</f>
        <v>0</v>
      </c>
      <c r="Z25" s="36">
        <f>'starší '!AM24</f>
        <v>1</v>
      </c>
      <c r="AA25" s="35">
        <f>'starší '!AN24</f>
        <v>0.0004322916666666667</v>
      </c>
      <c r="AB25" s="36">
        <f>'starší '!AP24</f>
        <v>24</v>
      </c>
      <c r="AC25" s="35">
        <f>'starší '!AR24</f>
        <v>0.0393287037037037</v>
      </c>
      <c r="AD25" s="36">
        <f>'starší '!AS24</f>
        <v>22</v>
      </c>
      <c r="AE25" s="36">
        <f>'starší '!AT24</f>
        <v>187</v>
      </c>
      <c r="AF25" s="36">
        <f>'starší '!AU24</f>
        <v>23</v>
      </c>
      <c r="AG25" s="1"/>
    </row>
    <row r="26" spans="1:32" ht="12.75">
      <c r="A26" s="57">
        <v>24</v>
      </c>
      <c r="B26" s="58" t="str">
        <f>prezentace!G18</f>
        <v>Druzdová</v>
      </c>
      <c r="C26" s="59">
        <f>'starší '!D17</f>
        <v>0.0017513888888888891</v>
      </c>
      <c r="D26" s="60">
        <f>'starší '!F17</f>
        <v>29</v>
      </c>
      <c r="E26" s="61">
        <f>'starší '!G17</f>
        <v>175</v>
      </c>
      <c r="F26" s="57">
        <f>'starší '!I17</f>
        <v>17</v>
      </c>
      <c r="G26" s="61">
        <f>'starší '!J17</f>
        <v>5</v>
      </c>
      <c r="H26" s="57">
        <f>'starší '!L17</f>
        <v>21</v>
      </c>
      <c r="I26" s="59">
        <f>'starší '!M17</f>
        <v>0.0018842592592592594</v>
      </c>
      <c r="J26" s="57">
        <f>'starší '!O17</f>
        <v>26</v>
      </c>
      <c r="K26" s="59">
        <f>'starší '!P17</f>
        <v>0.0008333333333333334</v>
      </c>
      <c r="L26" s="57">
        <f>'starší '!R17</f>
        <v>12</v>
      </c>
      <c r="M26" s="59">
        <f>'starší '!S17</f>
        <v>0.00013993055555555555</v>
      </c>
      <c r="N26" s="57">
        <f>'starší '!U17</f>
        <v>21</v>
      </c>
      <c r="O26" s="61">
        <f>'starší '!V17</f>
        <v>110</v>
      </c>
      <c r="P26" s="57">
        <f>'starší '!X17</f>
        <v>21</v>
      </c>
      <c r="Q26" s="61">
        <f>'starší '!Y17</f>
        <v>0</v>
      </c>
      <c r="R26" s="57">
        <f>'starší '!AA17</f>
        <v>1</v>
      </c>
      <c r="S26" s="62">
        <f>'starší '!AB17</f>
        <v>0</v>
      </c>
      <c r="T26" s="57">
        <f>'starší '!AD17</f>
        <v>1</v>
      </c>
      <c r="U26" s="59">
        <f>'starší '!AE17</f>
        <v>0.00011770833333333334</v>
      </c>
      <c r="V26" s="63">
        <f>'starší '!AG17</f>
        <v>20</v>
      </c>
      <c r="W26" s="59">
        <f>'starší '!AH17</f>
        <v>0.247164351851852</v>
      </c>
      <c r="X26" s="57">
        <f>'starší '!AJ17</f>
        <v>1</v>
      </c>
      <c r="Y26" s="61">
        <f>'starší '!AK17</f>
        <v>0</v>
      </c>
      <c r="Z26" s="57">
        <f>'starší '!AM17</f>
        <v>1</v>
      </c>
      <c r="AA26" s="59">
        <f>'starší '!AN17</f>
        <v>0.000487962962962963</v>
      </c>
      <c r="AB26" s="57">
        <f>'starší '!AP17</f>
        <v>27</v>
      </c>
      <c r="AC26" s="59">
        <f>'starší '!AR17</f>
        <v>0.04229166666666667</v>
      </c>
      <c r="AD26" s="57">
        <f>'starší '!AS17</f>
        <v>27</v>
      </c>
      <c r="AE26" s="57">
        <f>'starší '!AT17</f>
        <v>225</v>
      </c>
      <c r="AF26" s="57">
        <f>'starší '!AU17</f>
        <v>24</v>
      </c>
    </row>
    <row r="27" spans="1:32" ht="12.75">
      <c r="A27" s="3">
        <v>25</v>
      </c>
      <c r="B27" s="40" t="str">
        <f>prezentace!G15</f>
        <v>Zbůch B</v>
      </c>
      <c r="C27" s="35">
        <f>'starší '!D14</f>
        <v>0.0011150462962962963</v>
      </c>
      <c r="D27" s="39">
        <f>'starší '!F14</f>
        <v>20</v>
      </c>
      <c r="E27" s="37">
        <f>'starší '!G14</f>
        <v>170</v>
      </c>
      <c r="F27" s="36">
        <f>'starší '!I14</f>
        <v>15</v>
      </c>
      <c r="G27" s="37">
        <f>'starší '!J14</f>
        <v>0</v>
      </c>
      <c r="H27" s="36">
        <f>'starší '!L14</f>
        <v>1</v>
      </c>
      <c r="I27" s="35">
        <f>'starší '!M14</f>
        <v>0.247164351851852</v>
      </c>
      <c r="J27" s="36">
        <f>'starší '!O14</f>
        <v>28</v>
      </c>
      <c r="K27" s="35">
        <f>'starší '!P14</f>
        <v>0.0009606481481481481</v>
      </c>
      <c r="L27" s="36">
        <f>'starší '!R14</f>
        <v>21</v>
      </c>
      <c r="M27" s="35">
        <f>'starší '!S14</f>
        <v>0.00014039351851851854</v>
      </c>
      <c r="N27" s="36">
        <f>'starší '!U14</f>
        <v>22</v>
      </c>
      <c r="O27" s="37">
        <f>'starší '!V14</f>
        <v>130</v>
      </c>
      <c r="P27" s="36">
        <f>'starší '!X14</f>
        <v>26</v>
      </c>
      <c r="Q27" s="37">
        <f>'starší '!Y14</f>
        <v>0</v>
      </c>
      <c r="R27" s="36">
        <f>'starší '!AA14</f>
        <v>1</v>
      </c>
      <c r="S27" s="49">
        <f>'starší '!AB14</f>
        <v>0</v>
      </c>
      <c r="T27" s="36">
        <f>'starší '!AD14</f>
        <v>1</v>
      </c>
      <c r="U27" s="35">
        <f>'starší '!AE14</f>
        <v>0.000134837962962963</v>
      </c>
      <c r="V27" s="38">
        <f>'starší '!AG14</f>
        <v>27</v>
      </c>
      <c r="W27" s="35">
        <f>'starší '!AH14</f>
        <v>0.247164351851852</v>
      </c>
      <c r="X27" s="36">
        <f>'starší '!AJ14</f>
        <v>1</v>
      </c>
      <c r="Y27" s="37">
        <f>'starší '!AK14</f>
        <v>5</v>
      </c>
      <c r="Z27" s="36">
        <f>'starší '!AM14</f>
        <v>24</v>
      </c>
      <c r="AA27" s="35">
        <f>'starší '!AN14</f>
        <v>0.00037615740740740735</v>
      </c>
      <c r="AB27" s="36">
        <f>'starší '!AP14</f>
        <v>19</v>
      </c>
      <c r="AC27" s="35">
        <f>'starší '!AR14</f>
        <v>0.03979166666666666</v>
      </c>
      <c r="AD27" s="36">
        <f>'starší '!AS14</f>
        <v>24</v>
      </c>
      <c r="AE27" s="36">
        <f>'starší '!AT14</f>
        <v>230</v>
      </c>
      <c r="AF27" s="36">
        <f>'starší '!AU14</f>
        <v>25</v>
      </c>
    </row>
    <row r="28" spans="1:32" ht="12.75">
      <c r="A28" s="57">
        <v>26</v>
      </c>
      <c r="B28" s="58" t="str">
        <f>prezentace!G33</f>
        <v>Dolany</v>
      </c>
      <c r="C28" s="59">
        <f>'starší '!D32</f>
        <v>0.0013938657407407407</v>
      </c>
      <c r="D28" s="60">
        <f>'starší '!F32</f>
        <v>27</v>
      </c>
      <c r="E28" s="61">
        <f>'starší '!G32</f>
        <v>140</v>
      </c>
      <c r="F28" s="57">
        <f>'starší '!I32</f>
        <v>9</v>
      </c>
      <c r="G28" s="61">
        <f>'starší '!J32</f>
        <v>10</v>
      </c>
      <c r="H28" s="57">
        <f>'starší '!L32</f>
        <v>29</v>
      </c>
      <c r="I28" s="59">
        <f>'starší '!M32</f>
        <v>0.0015652777777777776</v>
      </c>
      <c r="J28" s="57">
        <f>'starší '!O32</f>
        <v>25</v>
      </c>
      <c r="K28" s="59">
        <f>'starší '!P32</f>
        <v>0.0010416666666666667</v>
      </c>
      <c r="L28" s="57">
        <f>'starší '!R32</f>
        <v>24</v>
      </c>
      <c r="M28" s="59">
        <f>'starší '!S32</f>
        <v>0.00011782407407407407</v>
      </c>
      <c r="N28" s="57">
        <f>'starší '!U32</f>
        <v>19</v>
      </c>
      <c r="O28" s="61">
        <f>'starší '!V32</f>
        <v>40</v>
      </c>
      <c r="P28" s="57">
        <f>'starší '!X32</f>
        <v>1</v>
      </c>
      <c r="Q28" s="61">
        <f>'starší '!Y32</f>
        <v>5</v>
      </c>
      <c r="R28" s="57">
        <f>'starší '!AA32</f>
        <v>25</v>
      </c>
      <c r="S28" s="62">
        <f>'starší '!AB32</f>
        <v>0</v>
      </c>
      <c r="T28" s="57">
        <f>'starší '!AD32</f>
        <v>1</v>
      </c>
      <c r="U28" s="59">
        <f>'starší '!AE32</f>
        <v>0.00010983796296296296</v>
      </c>
      <c r="V28" s="63">
        <f>'starší '!AG32</f>
        <v>17</v>
      </c>
      <c r="W28" s="59">
        <f>'starší '!AH32</f>
        <v>0.247164351851852</v>
      </c>
      <c r="X28" s="57">
        <f>'starší '!AJ32</f>
        <v>1</v>
      </c>
      <c r="Y28" s="61">
        <f>'starší '!AK32</f>
        <v>0</v>
      </c>
      <c r="Z28" s="57">
        <f>'starší '!AM32</f>
        <v>1</v>
      </c>
      <c r="AA28" s="59">
        <f>'starší '!AN32</f>
        <v>0.000466550925925926</v>
      </c>
      <c r="AB28" s="57">
        <f>'starší '!AP32</f>
        <v>26</v>
      </c>
      <c r="AC28" s="59">
        <f>'starší '!AR32</f>
        <v>0.042715509259259266</v>
      </c>
      <c r="AD28" s="57">
        <f>'starší '!AS32</f>
        <v>28</v>
      </c>
      <c r="AE28" s="57">
        <f>'starší '!AT32</f>
        <v>233</v>
      </c>
      <c r="AF28" s="57">
        <f>'starší '!AU32</f>
        <v>26</v>
      </c>
    </row>
    <row r="29" spans="1:32" ht="12.75">
      <c r="A29" s="3">
        <v>27</v>
      </c>
      <c r="B29" s="40" t="str">
        <f>prezentace!G23</f>
        <v>Dýšiná</v>
      </c>
      <c r="C29" s="35">
        <f>'starší '!D22</f>
        <v>0.0011700231481481481</v>
      </c>
      <c r="D29" s="39">
        <f>'starší '!F22</f>
        <v>23</v>
      </c>
      <c r="E29" s="37">
        <f>'starší '!G22</f>
        <v>180</v>
      </c>
      <c r="F29" s="36">
        <f>'starší '!I22</f>
        <v>18</v>
      </c>
      <c r="G29" s="37">
        <f>'starší '!J22</f>
        <v>5</v>
      </c>
      <c r="H29" s="36">
        <f>'starší '!L22</f>
        <v>21</v>
      </c>
      <c r="I29" s="35">
        <f>'starší '!M22</f>
        <v>0.0019236111111111112</v>
      </c>
      <c r="J29" s="36">
        <f>'starší '!O22</f>
        <v>27</v>
      </c>
      <c r="K29" s="35">
        <f>'starší '!P22</f>
        <v>0.0011111111111111111</v>
      </c>
      <c r="L29" s="36">
        <f>'starší '!R22</f>
        <v>26</v>
      </c>
      <c r="M29" s="35">
        <f>'starší '!S22</f>
        <v>0.00024421296296296295</v>
      </c>
      <c r="N29" s="36">
        <f>'starší '!U22</f>
        <v>29</v>
      </c>
      <c r="O29" s="37">
        <f>'starší '!V22</f>
        <v>70</v>
      </c>
      <c r="P29" s="36">
        <f>'starší '!X22</f>
        <v>7</v>
      </c>
      <c r="Q29" s="37">
        <f>'starší '!Y22</f>
        <v>0</v>
      </c>
      <c r="R29" s="36">
        <f>'starší '!AA22</f>
        <v>1</v>
      </c>
      <c r="S29" s="49">
        <f>'starší '!AB22</f>
        <v>0</v>
      </c>
      <c r="T29" s="36">
        <f>'starší '!AD22</f>
        <v>1</v>
      </c>
      <c r="U29" s="35">
        <f>'starší '!AE22</f>
        <v>0.00012916666666666667</v>
      </c>
      <c r="V29" s="38">
        <f>'starší '!AG22</f>
        <v>25</v>
      </c>
      <c r="W29" s="35">
        <f>'starší '!AH22</f>
        <v>0.247164351851852</v>
      </c>
      <c r="X29" s="36">
        <f>'starší '!AJ22</f>
        <v>1</v>
      </c>
      <c r="Y29" s="37">
        <f>'starší '!AK22</f>
        <v>0</v>
      </c>
      <c r="Z29" s="36">
        <f>'starší '!AM22</f>
        <v>1</v>
      </c>
      <c r="AA29" s="35">
        <f>'starší '!AN22</f>
        <v>0.0009425925925925925</v>
      </c>
      <c r="AB29" s="36">
        <f>'starší '!AP22</f>
        <v>29</v>
      </c>
      <c r="AC29" s="35">
        <f>'starší '!AR22</f>
        <v>0.041296296296296275</v>
      </c>
      <c r="AD29" s="36">
        <f>'starší '!AS22</f>
        <v>26</v>
      </c>
      <c r="AE29" s="36">
        <f>'starší '!AT22</f>
        <v>235</v>
      </c>
      <c r="AF29" s="36">
        <f>'starší '!AU22</f>
        <v>27</v>
      </c>
    </row>
    <row r="30" spans="1:32" ht="12.75">
      <c r="A30" s="57">
        <v>28</v>
      </c>
      <c r="B30" s="58" t="str">
        <f>prezentace!G20</f>
        <v>Nevřeň C</v>
      </c>
      <c r="C30" s="59">
        <f>'starší '!D19</f>
        <v>0.0010966435185185185</v>
      </c>
      <c r="D30" s="60">
        <f>'starší '!F19</f>
        <v>19</v>
      </c>
      <c r="E30" s="61">
        <f>'starší '!G19</f>
        <v>185</v>
      </c>
      <c r="F30" s="57">
        <f>'starší '!I19</f>
        <v>19</v>
      </c>
      <c r="G30" s="61">
        <f>'starší '!J19</f>
        <v>5</v>
      </c>
      <c r="H30" s="57">
        <f>'starší '!L19</f>
        <v>21</v>
      </c>
      <c r="I30" s="59">
        <f>'starší '!M19</f>
        <v>0.0011064814814814815</v>
      </c>
      <c r="J30" s="57">
        <f>'starší '!O19</f>
        <v>15</v>
      </c>
      <c r="K30" s="59">
        <f>'starší '!P19</f>
        <v>0.0009606481481481481</v>
      </c>
      <c r="L30" s="57">
        <f>'starší '!R19</f>
        <v>21</v>
      </c>
      <c r="M30" s="59">
        <f>'starší '!S19</f>
        <v>0.00010590277777777777</v>
      </c>
      <c r="N30" s="57">
        <f>'starší '!U19</f>
        <v>14</v>
      </c>
      <c r="O30" s="61">
        <f>'starší '!V19</f>
        <v>120</v>
      </c>
      <c r="P30" s="57">
        <f>'starší '!X19</f>
        <v>23</v>
      </c>
      <c r="Q30" s="61">
        <f>'starší '!Y19</f>
        <v>20</v>
      </c>
      <c r="R30" s="57">
        <f>'starší '!AA19</f>
        <v>27</v>
      </c>
      <c r="S30" s="62">
        <f>'starší '!AB19</f>
        <v>0</v>
      </c>
      <c r="T30" s="57">
        <f>'starší '!AD19</f>
        <v>1</v>
      </c>
      <c r="U30" s="59">
        <f>'starší '!AE19</f>
        <v>0.00014525462962962965</v>
      </c>
      <c r="V30" s="63">
        <f>'starší '!AG19</f>
        <v>29</v>
      </c>
      <c r="W30" s="59">
        <f>'starší '!AH19</f>
        <v>0.247164351851852</v>
      </c>
      <c r="X30" s="57">
        <f>'starší '!AJ19</f>
        <v>1</v>
      </c>
      <c r="Y30" s="61">
        <f>'starší '!AK19</f>
        <v>0</v>
      </c>
      <c r="Z30" s="57">
        <f>'starší '!AM19</f>
        <v>1</v>
      </c>
      <c r="AA30" s="59">
        <f>'starší '!AN19</f>
        <v>0.0005891203703703704</v>
      </c>
      <c r="AB30" s="57">
        <f>'starší '!AP19</f>
        <v>28</v>
      </c>
      <c r="AC30" s="59">
        <f>'starší '!AR19</f>
        <v>0.04347222222222222</v>
      </c>
      <c r="AD30" s="57">
        <f>'starší '!AS19</f>
        <v>29</v>
      </c>
      <c r="AE30" s="57">
        <f>'starší '!AT19</f>
        <v>248</v>
      </c>
      <c r="AF30" s="57">
        <f>'starší '!AU19</f>
        <v>28</v>
      </c>
    </row>
    <row r="31" spans="1:32" ht="12.75">
      <c r="A31" s="3">
        <v>29</v>
      </c>
      <c r="B31" s="40" t="str">
        <f>prezentace!G9</f>
        <v>Kaznějov</v>
      </c>
      <c r="C31" s="35">
        <f>'starší '!D8</f>
        <v>0.001311111111111111</v>
      </c>
      <c r="D31" s="39">
        <f>'starší '!F8</f>
        <v>26</v>
      </c>
      <c r="E31" s="37">
        <f>'starší '!G8</f>
        <v>225</v>
      </c>
      <c r="F31" s="36">
        <f>'starší '!I8</f>
        <v>29</v>
      </c>
      <c r="G31" s="37">
        <f>'starší '!J8</f>
        <v>0</v>
      </c>
      <c r="H31" s="36">
        <f>'starší '!L8</f>
        <v>1</v>
      </c>
      <c r="I31" s="35">
        <f>'starší '!M8</f>
        <v>0.247164351851852</v>
      </c>
      <c r="J31" s="36">
        <f>'starší '!O8</f>
        <v>28</v>
      </c>
      <c r="K31" s="35">
        <f>'starší '!P8</f>
        <v>0.0009953703703703704</v>
      </c>
      <c r="L31" s="36">
        <f>'starší '!R8</f>
        <v>23</v>
      </c>
      <c r="M31" s="35">
        <f>'starší '!S8</f>
        <v>0.0001587962962962963</v>
      </c>
      <c r="N31" s="36">
        <f>'starší '!U8</f>
        <v>27</v>
      </c>
      <c r="O31" s="37">
        <f>'starší '!V8</f>
        <v>130</v>
      </c>
      <c r="P31" s="36">
        <f>'starší '!X8</f>
        <v>26</v>
      </c>
      <c r="Q31" s="37">
        <f>'starší '!Y8</f>
        <v>10</v>
      </c>
      <c r="R31" s="36">
        <f>'starší '!AA8</f>
        <v>26</v>
      </c>
      <c r="S31" s="49">
        <f>'starší '!AB8</f>
        <v>0</v>
      </c>
      <c r="T31" s="36">
        <f>'starší '!AD8</f>
        <v>1</v>
      </c>
      <c r="U31" s="35">
        <f>'starší '!AE8</f>
        <v>0.0001315972222222222</v>
      </c>
      <c r="V31" s="38">
        <f>'starší '!AG8</f>
        <v>26</v>
      </c>
      <c r="W31" s="35">
        <f>'starší '!AH8</f>
        <v>0.247164351851852</v>
      </c>
      <c r="X31" s="36">
        <f>'starší '!AJ8</f>
        <v>1</v>
      </c>
      <c r="Y31" s="37">
        <f>'starší '!AK8</f>
        <v>5</v>
      </c>
      <c r="Z31" s="36">
        <f>'starší '!AM8</f>
        <v>24</v>
      </c>
      <c r="AA31" s="35">
        <f>'starší '!AN8</f>
        <v>0.0004556712962962963</v>
      </c>
      <c r="AB31" s="36">
        <f>'starší '!AP8</f>
        <v>25</v>
      </c>
      <c r="AC31" s="35">
        <f>'starší '!AR8</f>
        <v>0.040467245370370386</v>
      </c>
      <c r="AD31" s="36">
        <f>'starší '!AS8</f>
        <v>25</v>
      </c>
      <c r="AE31" s="36">
        <f>'starší '!AT8</f>
        <v>288</v>
      </c>
      <c r="AF31" s="36">
        <f>'starší '!AU8</f>
        <v>29</v>
      </c>
    </row>
    <row r="32" spans="1:32" ht="12.75">
      <c r="A32" s="57">
        <v>30</v>
      </c>
      <c r="B32" s="58" t="str">
        <f>prezentace!G17</f>
        <v>Město Touškov A</v>
      </c>
      <c r="C32" s="59">
        <f>'starší '!D16</f>
        <v>0.247164351851852</v>
      </c>
      <c r="D32" s="60">
        <f>'starší '!F16</f>
        <v>30</v>
      </c>
      <c r="E32" s="61">
        <f>'starší '!G16</f>
        <v>999</v>
      </c>
      <c r="F32" s="57">
        <f>'starší '!I16</f>
        <v>30</v>
      </c>
      <c r="G32" s="61">
        <f>'starší '!J16</f>
        <v>999</v>
      </c>
      <c r="H32" s="57">
        <f>'starší '!L16</f>
        <v>30</v>
      </c>
      <c r="I32" s="59">
        <f>'starší '!M16</f>
        <v>0.247164351851852</v>
      </c>
      <c r="J32" s="57">
        <f>'starší '!O16</f>
        <v>28</v>
      </c>
      <c r="K32" s="59">
        <f>'starší '!P16</f>
        <v>0.247164351851852</v>
      </c>
      <c r="L32" s="57">
        <f>'starší '!R16</f>
        <v>27</v>
      </c>
      <c r="M32" s="59">
        <f>'starší '!S16</f>
        <v>0.247164351851852</v>
      </c>
      <c r="N32" s="57">
        <f>'starší '!U16</f>
        <v>30</v>
      </c>
      <c r="O32" s="61">
        <f>'starší '!V16</f>
        <v>999</v>
      </c>
      <c r="P32" s="57">
        <f>'starší '!X16</f>
        <v>30</v>
      </c>
      <c r="Q32" s="61">
        <f>'starší '!Y16</f>
        <v>999</v>
      </c>
      <c r="R32" s="57">
        <f>'starší '!AA16</f>
        <v>30</v>
      </c>
      <c r="S32" s="62">
        <f>'starší '!AB16</f>
        <v>999</v>
      </c>
      <c r="T32" s="57">
        <f>'starší '!AD16</f>
        <v>30</v>
      </c>
      <c r="U32" s="59">
        <f>'starší '!AE16</f>
        <v>0.247164351851852</v>
      </c>
      <c r="V32" s="63">
        <f>'starší '!AG16</f>
        <v>30</v>
      </c>
      <c r="W32" s="59">
        <f>'starší '!AH16</f>
        <v>0.247164351851852</v>
      </c>
      <c r="X32" s="57">
        <f>'starší '!AJ16</f>
        <v>1</v>
      </c>
      <c r="Y32" s="61">
        <f>'starší '!AK16</f>
        <v>999</v>
      </c>
      <c r="Z32" s="57">
        <f>'starší '!AM16</f>
        <v>30</v>
      </c>
      <c r="AA32" s="59">
        <f>'starší '!AN16</f>
        <v>0.247164351851852</v>
      </c>
      <c r="AB32" s="57">
        <f>'starší '!AP16</f>
        <v>30</v>
      </c>
      <c r="AC32" s="59">
        <f>'starší '!AR16</f>
        <v>0.247164351851852</v>
      </c>
      <c r="AD32" s="57">
        <f>'starší '!AS16</f>
        <v>30</v>
      </c>
      <c r="AE32" s="57">
        <f>'starší '!AT16</f>
        <v>386</v>
      </c>
      <c r="AF32" s="57">
        <f>'starší '!AU16</f>
        <v>30</v>
      </c>
    </row>
    <row r="33" spans="1:32" ht="12.75">
      <c r="A33" s="3">
        <v>31</v>
      </c>
      <c r="B33" s="40" t="str">
        <f>prezentace!G19</f>
        <v>Město Touškov B</v>
      </c>
      <c r="C33" s="35">
        <f>'starší '!D18</f>
        <v>0.247164351851852</v>
      </c>
      <c r="D33" s="39">
        <f>'starší '!F18</f>
        <v>30</v>
      </c>
      <c r="E33" s="37">
        <f>'starší '!G18</f>
        <v>999</v>
      </c>
      <c r="F33" s="36">
        <f>'starší '!I18</f>
        <v>30</v>
      </c>
      <c r="G33" s="37">
        <f>'starší '!J18</f>
        <v>999</v>
      </c>
      <c r="H33" s="36">
        <f>'starší '!L18</f>
        <v>30</v>
      </c>
      <c r="I33" s="35">
        <f>'starší '!M18</f>
        <v>0.247164351851852</v>
      </c>
      <c r="J33" s="36">
        <f>'starší '!O18</f>
        <v>28</v>
      </c>
      <c r="K33" s="35">
        <f>'starší '!P18</f>
        <v>0.247164351851852</v>
      </c>
      <c r="L33" s="36">
        <f>'starší '!R18</f>
        <v>27</v>
      </c>
      <c r="M33" s="35">
        <f>'starší '!S18</f>
        <v>0.247164351851852</v>
      </c>
      <c r="N33" s="36">
        <f>'starší '!U18</f>
        <v>30</v>
      </c>
      <c r="O33" s="37">
        <f>'starší '!V18</f>
        <v>999</v>
      </c>
      <c r="P33" s="36">
        <f>'starší '!X18</f>
        <v>30</v>
      </c>
      <c r="Q33" s="37">
        <f>'starší '!Y18</f>
        <v>999</v>
      </c>
      <c r="R33" s="36">
        <f>'starší '!AA18</f>
        <v>30</v>
      </c>
      <c r="S33" s="49">
        <f>'starší '!AB18</f>
        <v>999</v>
      </c>
      <c r="T33" s="36">
        <f>'starší '!AD18</f>
        <v>30</v>
      </c>
      <c r="U33" s="35">
        <f>'starší '!AE18</f>
        <v>0.247164351851852</v>
      </c>
      <c r="V33" s="38">
        <f>'starší '!AG18</f>
        <v>30</v>
      </c>
      <c r="W33" s="35">
        <f>'starší '!AH18</f>
        <v>0.247164351851852</v>
      </c>
      <c r="X33" s="36">
        <f>'starší '!AJ18</f>
        <v>1</v>
      </c>
      <c r="Y33" s="37">
        <f>'starší '!AK18</f>
        <v>999</v>
      </c>
      <c r="Z33" s="36">
        <f>'starší '!AM18</f>
        <v>30</v>
      </c>
      <c r="AA33" s="35">
        <f>'starší '!AN18</f>
        <v>0.247164351851852</v>
      </c>
      <c r="AB33" s="36">
        <f>'starší '!AP18</f>
        <v>30</v>
      </c>
      <c r="AC33" s="35">
        <f>'starší '!AR18</f>
        <v>0.247164351851852</v>
      </c>
      <c r="AD33" s="36">
        <f>'starší '!AS18</f>
        <v>30</v>
      </c>
      <c r="AE33" s="36">
        <f>'starší '!AT18</f>
        <v>386</v>
      </c>
      <c r="AF33" s="36">
        <f>'starší '!AU18</f>
        <v>30</v>
      </c>
    </row>
    <row r="34" spans="1:32" ht="12.75" hidden="1">
      <c r="A34" s="3">
        <v>32</v>
      </c>
      <c r="B34" s="40">
        <f>prezentace!G35</f>
        <v>0</v>
      </c>
      <c r="C34" s="35">
        <f>'starší '!D34</f>
        <v>0.247164351851852</v>
      </c>
      <c r="D34" s="39">
        <f>'starší '!F34</f>
        <v>30</v>
      </c>
      <c r="E34" s="37">
        <f>'starší '!G34</f>
        <v>999</v>
      </c>
      <c r="F34" s="36">
        <f>'starší '!I34</f>
        <v>30</v>
      </c>
      <c r="G34" s="37">
        <f>'starší '!J34</f>
        <v>999</v>
      </c>
      <c r="H34" s="36">
        <f>'starší '!L34</f>
        <v>30</v>
      </c>
      <c r="I34" s="35">
        <f>'starší '!M34</f>
        <v>0.247164351851852</v>
      </c>
      <c r="J34" s="36">
        <f>'starší '!O34</f>
        <v>28</v>
      </c>
      <c r="K34" s="35">
        <f>'starší '!P34</f>
        <v>0.247164351851852</v>
      </c>
      <c r="L34" s="36">
        <f>'starší '!R34</f>
        <v>27</v>
      </c>
      <c r="M34" s="35">
        <f>'starší '!S34</f>
        <v>0.247164351851852</v>
      </c>
      <c r="N34" s="36">
        <f>'starší '!U34</f>
        <v>30</v>
      </c>
      <c r="O34" s="37">
        <f>'starší '!V34</f>
        <v>999</v>
      </c>
      <c r="P34" s="36">
        <f>'starší '!X34</f>
        <v>30</v>
      </c>
      <c r="Q34" s="37">
        <f>'starší '!Y34</f>
        <v>999</v>
      </c>
      <c r="R34" s="36">
        <f>'starší '!AA34</f>
        <v>30</v>
      </c>
      <c r="S34" s="49">
        <f>'starší '!AB34</f>
        <v>999</v>
      </c>
      <c r="T34" s="36">
        <f>'starší '!AD34</f>
        <v>30</v>
      </c>
      <c r="U34" s="35">
        <f>'starší '!AE34</f>
        <v>0.247164351851852</v>
      </c>
      <c r="V34" s="38">
        <f>'starší '!AG34</f>
        <v>30</v>
      </c>
      <c r="W34" s="35">
        <f>'starší '!AH34</f>
        <v>0.247164351851852</v>
      </c>
      <c r="X34" s="36">
        <f>'starší '!AJ34</f>
        <v>1</v>
      </c>
      <c r="Y34" s="37">
        <f>'starší '!AK34</f>
        <v>999</v>
      </c>
      <c r="Z34" s="36">
        <f>'starší '!AM34</f>
        <v>30</v>
      </c>
      <c r="AA34" s="35">
        <f>'starší '!AN34</f>
        <v>0.247164351851852</v>
      </c>
      <c r="AB34" s="36">
        <f>'starší '!AP34</f>
        <v>30</v>
      </c>
      <c r="AC34" s="35">
        <f>'starší '!AR34</f>
        <v>0.247164351851852</v>
      </c>
      <c r="AD34" s="36">
        <f>'starší '!AS34</f>
        <v>30</v>
      </c>
      <c r="AE34" s="36">
        <f>'starší '!AT34</f>
        <v>386</v>
      </c>
      <c r="AF34" s="36">
        <f>'starší '!AU34</f>
        <v>30</v>
      </c>
    </row>
    <row r="35" spans="1:32" ht="12.75" hidden="1">
      <c r="A35" s="3">
        <v>33</v>
      </c>
      <c r="B35" s="40">
        <f>prezentace!G36</f>
        <v>0</v>
      </c>
      <c r="C35" s="35">
        <f>'starší '!D35</f>
        <v>0.247164351851852</v>
      </c>
      <c r="D35" s="39">
        <f>'starší '!F35</f>
        <v>30</v>
      </c>
      <c r="E35" s="37">
        <f>'starší '!G35</f>
        <v>999</v>
      </c>
      <c r="F35" s="36">
        <f>'starší '!I35</f>
        <v>30</v>
      </c>
      <c r="G35" s="37">
        <f>'starší '!J35</f>
        <v>999</v>
      </c>
      <c r="H35" s="36">
        <f>'starší '!L35</f>
        <v>30</v>
      </c>
      <c r="I35" s="35">
        <f>'starší '!M35</f>
        <v>0.247164351851852</v>
      </c>
      <c r="J35" s="36">
        <f>'starší '!O35</f>
        <v>28</v>
      </c>
      <c r="K35" s="35">
        <f>'starší '!P35</f>
        <v>0.247164351851852</v>
      </c>
      <c r="L35" s="36">
        <f>'starší '!R35</f>
        <v>27</v>
      </c>
      <c r="M35" s="35">
        <f>'starší '!S35</f>
        <v>0.247164351851852</v>
      </c>
      <c r="N35" s="36">
        <f>'starší '!U35</f>
        <v>30</v>
      </c>
      <c r="O35" s="37">
        <f>'starší '!V35</f>
        <v>999</v>
      </c>
      <c r="P35" s="36">
        <f>'starší '!X35</f>
        <v>30</v>
      </c>
      <c r="Q35" s="37">
        <f>'starší '!Y35</f>
        <v>999</v>
      </c>
      <c r="R35" s="36">
        <f>'starší '!AA35</f>
        <v>30</v>
      </c>
      <c r="S35" s="49">
        <f>'starší '!AB35</f>
        <v>999</v>
      </c>
      <c r="T35" s="36">
        <f>'starší '!AD35</f>
        <v>30</v>
      </c>
      <c r="U35" s="35">
        <f>'starší '!AE35</f>
        <v>0.247164351851852</v>
      </c>
      <c r="V35" s="38">
        <f>'starší '!AG35</f>
        <v>30</v>
      </c>
      <c r="W35" s="35">
        <f>'starší '!AH35</f>
        <v>0.247164351851852</v>
      </c>
      <c r="X35" s="36">
        <f>'starší '!AJ35</f>
        <v>1</v>
      </c>
      <c r="Y35" s="37">
        <f>'starší '!AK35</f>
        <v>999</v>
      </c>
      <c r="Z35" s="36">
        <f>'starší '!AM35</f>
        <v>30</v>
      </c>
      <c r="AA35" s="35">
        <f>'starší '!AN35</f>
        <v>0.247164351851852</v>
      </c>
      <c r="AB35" s="36">
        <f>'starší '!AP35</f>
        <v>30</v>
      </c>
      <c r="AC35" s="35">
        <f>'starší '!AR35</f>
        <v>0.247164351851852</v>
      </c>
      <c r="AD35" s="36">
        <f>'starší '!AS35</f>
        <v>30</v>
      </c>
      <c r="AE35" s="36">
        <f>'starší '!AT35</f>
        <v>386</v>
      </c>
      <c r="AF35" s="36">
        <f>'starší '!AU35</f>
        <v>30</v>
      </c>
    </row>
    <row r="36" spans="1:32" ht="12.75" hidden="1">
      <c r="A36" s="3">
        <v>34</v>
      </c>
      <c r="B36" s="40">
        <f>prezentace!G37</f>
        <v>0</v>
      </c>
      <c r="C36" s="35">
        <f>'starší '!D36</f>
        <v>0.247164351851852</v>
      </c>
      <c r="D36" s="39">
        <f>'starší '!F36</f>
        <v>30</v>
      </c>
      <c r="E36" s="37">
        <f>'starší '!G36</f>
        <v>999</v>
      </c>
      <c r="F36" s="36">
        <f>'starší '!I36</f>
        <v>30</v>
      </c>
      <c r="G36" s="37">
        <f>'starší '!J36</f>
        <v>999</v>
      </c>
      <c r="H36" s="36">
        <f>'starší '!L36</f>
        <v>30</v>
      </c>
      <c r="I36" s="35">
        <f>'starší '!M36</f>
        <v>0.247164351851852</v>
      </c>
      <c r="J36" s="36">
        <f>'starší '!O36</f>
        <v>28</v>
      </c>
      <c r="K36" s="35">
        <f>'starší '!P36</f>
        <v>0.247164351851852</v>
      </c>
      <c r="L36" s="36">
        <f>'starší '!R36</f>
        <v>27</v>
      </c>
      <c r="M36" s="35">
        <f>'starší '!S36</f>
        <v>0.247164351851852</v>
      </c>
      <c r="N36" s="36">
        <f>'starší '!U36</f>
        <v>30</v>
      </c>
      <c r="O36" s="37">
        <f>'starší '!V36</f>
        <v>999</v>
      </c>
      <c r="P36" s="36">
        <f>'starší '!X36</f>
        <v>30</v>
      </c>
      <c r="Q36" s="37">
        <f>'starší '!Y36</f>
        <v>999</v>
      </c>
      <c r="R36" s="36">
        <f>'starší '!AA36</f>
        <v>30</v>
      </c>
      <c r="S36" s="49">
        <f>'starší '!AB36</f>
        <v>999</v>
      </c>
      <c r="T36" s="36">
        <f>'starší '!AD36</f>
        <v>30</v>
      </c>
      <c r="U36" s="35">
        <f>'starší '!AE36</f>
        <v>0.247164351851852</v>
      </c>
      <c r="V36" s="38">
        <f>'starší '!AG36</f>
        <v>30</v>
      </c>
      <c r="W36" s="35">
        <f>'starší '!AH36</f>
        <v>0.247164351851852</v>
      </c>
      <c r="X36" s="36">
        <f>'starší '!AJ36</f>
        <v>1</v>
      </c>
      <c r="Y36" s="37">
        <f>'starší '!AK36</f>
        <v>999</v>
      </c>
      <c r="Z36" s="36">
        <f>'starší '!AM36</f>
        <v>30</v>
      </c>
      <c r="AA36" s="35">
        <f>'starší '!AN36</f>
        <v>0.247164351851852</v>
      </c>
      <c r="AB36" s="36">
        <f>'starší '!AP36</f>
        <v>30</v>
      </c>
      <c r="AC36" s="35">
        <f>'starší '!AR36</f>
        <v>0.247164351851852</v>
      </c>
      <c r="AD36" s="36">
        <f>'starší '!AS36</f>
        <v>30</v>
      </c>
      <c r="AE36" s="36">
        <f>'starší '!AT36</f>
        <v>386</v>
      </c>
      <c r="AF36" s="36">
        <f>'starší '!AU36</f>
        <v>30</v>
      </c>
    </row>
    <row r="37" spans="1:32" ht="12.75" hidden="1">
      <c r="A37" s="3">
        <v>35</v>
      </c>
      <c r="B37" s="40">
        <f>prezentace!G38</f>
        <v>0</v>
      </c>
      <c r="C37" s="35">
        <f>'starší '!D37</f>
        <v>0.247164351851852</v>
      </c>
      <c r="D37" s="39">
        <f>'starší '!F37</f>
        <v>30</v>
      </c>
      <c r="E37" s="37">
        <f>'starší '!G37</f>
        <v>999</v>
      </c>
      <c r="F37" s="36">
        <f>'starší '!I37</f>
        <v>30</v>
      </c>
      <c r="G37" s="37">
        <f>'starší '!J37</f>
        <v>999</v>
      </c>
      <c r="H37" s="36">
        <f>'starší '!L37</f>
        <v>30</v>
      </c>
      <c r="I37" s="35">
        <f>'starší '!M37</f>
        <v>0.247164351851852</v>
      </c>
      <c r="J37" s="36">
        <f>'starší '!O37</f>
        <v>28</v>
      </c>
      <c r="K37" s="35">
        <f>'starší '!P37</f>
        <v>0.247164351851852</v>
      </c>
      <c r="L37" s="36">
        <f>'starší '!R37</f>
        <v>27</v>
      </c>
      <c r="M37" s="35">
        <f>'starší '!S37</f>
        <v>0.247164351851852</v>
      </c>
      <c r="N37" s="36">
        <f>'starší '!U37</f>
        <v>30</v>
      </c>
      <c r="O37" s="37">
        <f>'starší '!V37</f>
        <v>999</v>
      </c>
      <c r="P37" s="36">
        <f>'starší '!X37</f>
        <v>30</v>
      </c>
      <c r="Q37" s="37">
        <f>'starší '!Y37</f>
        <v>999</v>
      </c>
      <c r="R37" s="36">
        <f>'starší '!AA37</f>
        <v>30</v>
      </c>
      <c r="S37" s="49">
        <f>'starší '!AB37</f>
        <v>999</v>
      </c>
      <c r="T37" s="36">
        <f>'starší '!AD37</f>
        <v>30</v>
      </c>
      <c r="U37" s="35">
        <f>'starší '!AE37</f>
        <v>0.247164351851852</v>
      </c>
      <c r="V37" s="38">
        <f>'starší '!AG37</f>
        <v>30</v>
      </c>
      <c r="W37" s="35">
        <f>'starší '!AH37</f>
        <v>0.247164351851852</v>
      </c>
      <c r="X37" s="36">
        <f>'starší '!AJ37</f>
        <v>1</v>
      </c>
      <c r="Y37" s="37">
        <f>'starší '!AK37</f>
        <v>999</v>
      </c>
      <c r="Z37" s="36">
        <f>'starší '!AM37</f>
        <v>30</v>
      </c>
      <c r="AA37" s="35">
        <f>'starší '!AN37</f>
        <v>0.247164351851852</v>
      </c>
      <c r="AB37" s="36">
        <f>'starší '!AP37</f>
        <v>30</v>
      </c>
      <c r="AC37" s="35">
        <f>'starší '!AR37</f>
        <v>0.247164351851852</v>
      </c>
      <c r="AD37" s="36">
        <f>'starší '!AS37</f>
        <v>30</v>
      </c>
      <c r="AE37" s="36">
        <f>'starší '!AT37</f>
        <v>386</v>
      </c>
      <c r="AF37" s="36">
        <f>'starší '!AU37</f>
        <v>30</v>
      </c>
    </row>
    <row r="38" spans="1:3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AD43" s="1"/>
    </row>
    <row r="44" spans="1:2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</sheetData>
  <sheetProtection/>
  <mergeCells count="15">
    <mergeCell ref="K1:L1"/>
    <mergeCell ref="M1:N1"/>
    <mergeCell ref="O1:P1"/>
    <mergeCell ref="Y1:Z1"/>
    <mergeCell ref="C1:D1"/>
    <mergeCell ref="E1:F1"/>
    <mergeCell ref="G1:H1"/>
    <mergeCell ref="I1:J1"/>
    <mergeCell ref="AC1:AD1"/>
    <mergeCell ref="AE1:AF1"/>
    <mergeCell ref="Q1:R1"/>
    <mergeCell ref="S1:T1"/>
    <mergeCell ref="U1:V1"/>
    <mergeCell ref="W1:X1"/>
    <mergeCell ref="AA1:AB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1"/>
  <headerFooter alignWithMargins="0">
    <oddHeader>&amp;L&amp;"Arial CE,Tučné"&amp;12Výsledková listina XX.ročníku dětské soutěže&amp;C&amp;"Arial CE,Tučné"&amp;12"O putovní pohár starosty SDH"
kategorie starší&amp;R&amp;"Arial CE,Tučné"&amp;12Úněšov  20.3.2010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adm</cp:lastModifiedBy>
  <cp:lastPrinted>2010-03-11T16:18:44Z</cp:lastPrinted>
  <dcterms:created xsi:type="dcterms:W3CDTF">2003-02-23T20:04:02Z</dcterms:created>
  <dcterms:modified xsi:type="dcterms:W3CDTF">2014-04-07T07:27:17Z</dcterms:modified>
  <cp:category/>
  <cp:version/>
  <cp:contentType/>
  <cp:contentStatus/>
</cp:coreProperties>
</file>