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50" windowHeight="8025" activeTab="0"/>
  </bookViews>
  <sheets>
    <sheet name="mladší jaro" sheetId="1" r:id="rId1"/>
    <sheet name="mladší podzim" sheetId="2" r:id="rId2"/>
    <sheet name="starší jaro" sheetId="3" r:id="rId3"/>
    <sheet name="starší podzim" sheetId="4" r:id="rId4"/>
    <sheet name="60 metrů - mladší" sheetId="5" r:id="rId5"/>
    <sheet name="60 metrů - starší" sheetId="6" r:id="rId6"/>
  </sheets>
  <definedNames>
    <definedName name="_xlnm.Print_Titles" localSheetId="0">'mladší jaro'!$1:$7</definedName>
    <definedName name="_xlnm.Print_Titles" localSheetId="2">'starší jaro'!$1:$7</definedName>
    <definedName name="_xlnm.Print_Area" localSheetId="1">'mladší podzim'!$A$1:$Q$58</definedName>
  </definedNames>
  <calcPr fullCalcOnLoad="1"/>
</workbook>
</file>

<file path=xl/sharedStrings.xml><?xml version="1.0" encoding="utf-8"?>
<sst xmlns="http://schemas.openxmlformats.org/spreadsheetml/2006/main" count="1061" uniqueCount="302">
  <si>
    <t>SOUTĚŽNÍ DRUŽSTVO</t>
  </si>
  <si>
    <t>Kožlany A</t>
  </si>
  <si>
    <t>Horní Hradiště B</t>
  </si>
  <si>
    <t>Kožlany B</t>
  </si>
  <si>
    <t>Horní Hradiště A</t>
  </si>
  <si>
    <t>Mrtník</t>
  </si>
  <si>
    <t>Obora A</t>
  </si>
  <si>
    <t>Horní Bělá</t>
  </si>
  <si>
    <t>Štichovice</t>
  </si>
  <si>
    <t>Všeruby</t>
  </si>
  <si>
    <t>ŠTAFETA POŽÁRÍCH DVOJIC</t>
  </si>
  <si>
    <t>čas</t>
  </si>
  <si>
    <t>tr.b.</t>
  </si>
  <si>
    <t>výsl.čas</t>
  </si>
  <si>
    <t>pořadí</t>
  </si>
  <si>
    <t>čas běhu</t>
  </si>
  <si>
    <t>celkový čas</t>
  </si>
  <si>
    <t>trestné body</t>
  </si>
  <si>
    <t>celkem</t>
  </si>
  <si>
    <t>střelba</t>
  </si>
  <si>
    <t>topo</t>
  </si>
  <si>
    <t>uzle</t>
  </si>
  <si>
    <t>zdravo</t>
  </si>
  <si>
    <t>po</t>
  </si>
  <si>
    <t>lano</t>
  </si>
  <si>
    <t>závod požárnické všestrannosti</t>
  </si>
  <si>
    <t>body</t>
  </si>
  <si>
    <t>Horní Hradiště</t>
  </si>
  <si>
    <t>Nýřany</t>
  </si>
  <si>
    <t>Nekmíř</t>
  </si>
  <si>
    <t>Chotíkov</t>
  </si>
  <si>
    <t>Nevřeň</t>
  </si>
  <si>
    <t>Bučí</t>
  </si>
  <si>
    <t>Manětín A</t>
  </si>
  <si>
    <t>1.</t>
  </si>
  <si>
    <t>2.</t>
  </si>
  <si>
    <t>3.</t>
  </si>
  <si>
    <t>4.</t>
  </si>
  <si>
    <t>5.</t>
  </si>
  <si>
    <t>6.</t>
  </si>
  <si>
    <t>8.</t>
  </si>
  <si>
    <t>9.</t>
  </si>
  <si>
    <t>10.</t>
  </si>
  <si>
    <t>11.</t>
  </si>
  <si>
    <t>12.</t>
  </si>
  <si>
    <t>14.</t>
  </si>
  <si>
    <t>15.</t>
  </si>
  <si>
    <t>16.</t>
  </si>
  <si>
    <t>17.</t>
  </si>
  <si>
    <t>18.</t>
  </si>
  <si>
    <t>Kaznějov A</t>
  </si>
  <si>
    <t>Kaznějov B</t>
  </si>
  <si>
    <t>19.</t>
  </si>
  <si>
    <t>20.</t>
  </si>
  <si>
    <t>21.</t>
  </si>
  <si>
    <t>22.</t>
  </si>
  <si>
    <t>pořadí družstva</t>
  </si>
  <si>
    <t>pořadí hlídek</t>
  </si>
  <si>
    <t>Ledce</t>
  </si>
  <si>
    <t>23.</t>
  </si>
  <si>
    <t>13.</t>
  </si>
  <si>
    <t>Kožlany</t>
  </si>
  <si>
    <t>Krsy</t>
  </si>
  <si>
    <t>7.</t>
  </si>
  <si>
    <t>Ledce B</t>
  </si>
  <si>
    <t>Úněšov</t>
  </si>
  <si>
    <t>Ledce A</t>
  </si>
  <si>
    <t>Chrást B</t>
  </si>
  <si>
    <t>Zruč</t>
  </si>
  <si>
    <t>Podzimní kolo hry Plamen - Šichovice 8. října 2011 - starší</t>
  </si>
  <si>
    <t xml:space="preserve">Tlučná </t>
  </si>
  <si>
    <t>Manětín B</t>
  </si>
  <si>
    <t>Nevřeň A</t>
  </si>
  <si>
    <t>4</t>
  </si>
  <si>
    <t>11</t>
  </si>
  <si>
    <t>12</t>
  </si>
  <si>
    <t>výsl.   čas</t>
  </si>
  <si>
    <t>Tlučná B</t>
  </si>
  <si>
    <t>Tlučná A</t>
  </si>
  <si>
    <t>Chrást C</t>
  </si>
  <si>
    <t>Chrást A</t>
  </si>
  <si>
    <t>Dýšina A</t>
  </si>
  <si>
    <t xml:space="preserve">Obora B </t>
  </si>
  <si>
    <t>Všeruby B</t>
  </si>
  <si>
    <t>Všeruby A</t>
  </si>
  <si>
    <t>Horní Bělá A</t>
  </si>
  <si>
    <t>24.</t>
  </si>
  <si>
    <t>25.</t>
  </si>
  <si>
    <t>Podzimní kolo hry Plamen - Štichovice 8. října 2011 - mladší</t>
  </si>
  <si>
    <t>kategorie - přípravka do 6-ti let</t>
  </si>
  <si>
    <t>Okresní kolo hry Plamen</t>
  </si>
  <si>
    <t xml:space="preserve"> startovní číslo</t>
  </si>
  <si>
    <t xml:space="preserve"> SDH</t>
  </si>
  <si>
    <t xml:space="preserve"> ZPV</t>
  </si>
  <si>
    <t xml:space="preserve"> PÚ</t>
  </si>
  <si>
    <t xml:space="preserve"> Štafeta 4x60m</t>
  </si>
  <si>
    <t xml:space="preserve"> Štafeta dvojic</t>
  </si>
  <si>
    <t xml:space="preserve"> 400 m štafeta CTIF</t>
  </si>
  <si>
    <t xml:space="preserve"> PÚ - CTIF</t>
  </si>
  <si>
    <t>Celoroční činnost</t>
  </si>
  <si>
    <t xml:space="preserve"> Celkový součet</t>
  </si>
  <si>
    <t>Pořadí</t>
  </si>
  <si>
    <t>P.</t>
  </si>
  <si>
    <t>1.pokus</t>
  </si>
  <si>
    <t>tr.body</t>
  </si>
  <si>
    <t>2.pokus</t>
  </si>
  <si>
    <t>Horní Bříza</t>
  </si>
  <si>
    <t>NP</t>
  </si>
  <si>
    <t>DNF</t>
  </si>
  <si>
    <t>(0)</t>
  </si>
  <si>
    <t>(10)</t>
  </si>
  <si>
    <t>(115)</t>
  </si>
  <si>
    <t>(30)</t>
  </si>
  <si>
    <t>(80)</t>
  </si>
  <si>
    <t>(85)</t>
  </si>
  <si>
    <t>(60)</t>
  </si>
  <si>
    <t>(20)</t>
  </si>
  <si>
    <t>(70)</t>
  </si>
  <si>
    <t>(175)</t>
  </si>
  <si>
    <t>(150)</t>
  </si>
  <si>
    <t>(120)</t>
  </si>
  <si>
    <t>(40)</t>
  </si>
  <si>
    <t>(50)</t>
  </si>
  <si>
    <t>(105)</t>
  </si>
  <si>
    <t>(90)</t>
  </si>
  <si>
    <t>Obora B</t>
  </si>
  <si>
    <t>(35)</t>
  </si>
  <si>
    <t>(55)</t>
  </si>
  <si>
    <t>(95)</t>
  </si>
  <si>
    <t>(15)</t>
  </si>
  <si>
    <t>(65)</t>
  </si>
  <si>
    <t>(45)</t>
  </si>
  <si>
    <t>(25)</t>
  </si>
  <si>
    <t>(5)</t>
  </si>
  <si>
    <t>Obora C</t>
  </si>
  <si>
    <t>Horní Bělá B</t>
  </si>
  <si>
    <t>(160)</t>
  </si>
  <si>
    <t>(200)</t>
  </si>
  <si>
    <t>19.-20.2012  Všeruby</t>
  </si>
  <si>
    <t>Celkové výsledky - MLADŠÍ</t>
  </si>
  <si>
    <t>Zbůch</t>
  </si>
  <si>
    <t>(155)</t>
  </si>
  <si>
    <t>(110)</t>
  </si>
  <si>
    <t>Celkové výsledky - STARŠÍ</t>
  </si>
  <si>
    <t>19.-20.05.2012  Všeruby</t>
  </si>
  <si>
    <t>Plamen 2012</t>
  </si>
  <si>
    <t>Všeruby 19.května2012</t>
  </si>
  <si>
    <t>KATEGORIE - mladší dívky</t>
  </si>
  <si>
    <t>startovní číslo</t>
  </si>
  <si>
    <t>JMÉNO PŘÍJMENÍ</t>
  </si>
  <si>
    <t>SDH</t>
  </si>
  <si>
    <t>1 pokus</t>
  </si>
  <si>
    <t>2 pokus</t>
  </si>
  <si>
    <t>započtený čas</t>
  </si>
  <si>
    <t>Kateřina</t>
  </si>
  <si>
    <t>Vébrová</t>
  </si>
  <si>
    <t>Nikola</t>
  </si>
  <si>
    <t>Švambergová</t>
  </si>
  <si>
    <t>Martina</t>
  </si>
  <si>
    <t>Koudelová</t>
  </si>
  <si>
    <t>Sára</t>
  </si>
  <si>
    <t>Kaprová</t>
  </si>
  <si>
    <t>Adéla</t>
  </si>
  <si>
    <t>Kepková</t>
  </si>
  <si>
    <t>np</t>
  </si>
  <si>
    <t>Naďa</t>
  </si>
  <si>
    <t>Smejkalová</t>
  </si>
  <si>
    <t xml:space="preserve">Klára </t>
  </si>
  <si>
    <t>Pešíková</t>
  </si>
  <si>
    <t>Veronika</t>
  </si>
  <si>
    <t>Macháčková</t>
  </si>
  <si>
    <t>Andrea</t>
  </si>
  <si>
    <t>Kalousová</t>
  </si>
  <si>
    <t>Silvie</t>
  </si>
  <si>
    <t>Pražmová</t>
  </si>
  <si>
    <t>Anežka</t>
  </si>
  <si>
    <t>Káňová</t>
  </si>
  <si>
    <t>Štěpánka</t>
  </si>
  <si>
    <t xml:space="preserve"> </t>
  </si>
  <si>
    <t>KATEGORIE - mladší chlapci</t>
  </si>
  <si>
    <t>Jakub</t>
  </si>
  <si>
    <t>Kolář</t>
  </si>
  <si>
    <t>Vladislav</t>
  </si>
  <si>
    <t>Kraus</t>
  </si>
  <si>
    <t>Aleš</t>
  </si>
  <si>
    <t>Tauchen</t>
  </si>
  <si>
    <t>Jan</t>
  </si>
  <si>
    <t>Nový</t>
  </si>
  <si>
    <t>David</t>
  </si>
  <si>
    <t>Jícha</t>
  </si>
  <si>
    <t>Chmelíř</t>
  </si>
  <si>
    <t>Matyáš</t>
  </si>
  <si>
    <t>Koza</t>
  </si>
  <si>
    <t>Filip</t>
  </si>
  <si>
    <t>Šípek</t>
  </si>
  <si>
    <t>Jiří</t>
  </si>
  <si>
    <t>Kupka</t>
  </si>
  <si>
    <t xml:space="preserve">František </t>
  </si>
  <si>
    <t>Dobrý</t>
  </si>
  <si>
    <t>Tomáš</t>
  </si>
  <si>
    <t>Bulín</t>
  </si>
  <si>
    <t>Matěj</t>
  </si>
  <si>
    <t>Nechutný</t>
  </si>
  <si>
    <t>Kaznějov</t>
  </si>
  <si>
    <t xml:space="preserve">Jonáš </t>
  </si>
  <si>
    <t>Turek</t>
  </si>
  <si>
    <t>Obora</t>
  </si>
  <si>
    <t>Růžek</t>
  </si>
  <si>
    <t>Salák</t>
  </si>
  <si>
    <t>Dominik</t>
  </si>
  <si>
    <t>Kotas</t>
  </si>
  <si>
    <t>Pražma</t>
  </si>
  <si>
    <t>Václav</t>
  </si>
  <si>
    <t>Loukota</t>
  </si>
  <si>
    <t>Winkelhofer</t>
  </si>
  <si>
    <t>Marek</t>
  </si>
  <si>
    <t>Mach</t>
  </si>
  <si>
    <t>Fanta</t>
  </si>
  <si>
    <t xml:space="preserve">Lukáš </t>
  </si>
  <si>
    <t>Patrik</t>
  </si>
  <si>
    <t>Farek</t>
  </si>
  <si>
    <t>Kryštof</t>
  </si>
  <si>
    <t>Kučera</t>
  </si>
  <si>
    <t xml:space="preserve">Filip </t>
  </si>
  <si>
    <t>Vaňourek</t>
  </si>
  <si>
    <t>Dolejš</t>
  </si>
  <si>
    <t>Pavel</t>
  </si>
  <si>
    <t>Lederer</t>
  </si>
  <si>
    <t>Kristián</t>
  </si>
  <si>
    <t>Kasinec</t>
  </si>
  <si>
    <t>KATEGORIE - starší dívky</t>
  </si>
  <si>
    <t>Helena</t>
  </si>
  <si>
    <t>Korsová</t>
  </si>
  <si>
    <t>Lucie</t>
  </si>
  <si>
    <t>Hlousová</t>
  </si>
  <si>
    <t>Manětín</t>
  </si>
  <si>
    <t>Urbánková</t>
  </si>
  <si>
    <t>Krystína</t>
  </si>
  <si>
    <t>Netrhová</t>
  </si>
  <si>
    <t>Denisa</t>
  </si>
  <si>
    <t>Joudalová</t>
  </si>
  <si>
    <t>Kristýna</t>
  </si>
  <si>
    <t>Suchá</t>
  </si>
  <si>
    <t>Petra</t>
  </si>
  <si>
    <t>Baslová</t>
  </si>
  <si>
    <t>Anna</t>
  </si>
  <si>
    <t>Křížová</t>
  </si>
  <si>
    <t xml:space="preserve">Tereza </t>
  </si>
  <si>
    <t>Jelínková</t>
  </si>
  <si>
    <t>Lukášová</t>
  </si>
  <si>
    <t>Eliška</t>
  </si>
  <si>
    <t>Vozabulová</t>
  </si>
  <si>
    <t>Rozálie</t>
  </si>
  <si>
    <t>Slabá</t>
  </si>
  <si>
    <t>Barbora</t>
  </si>
  <si>
    <t>Winkelhöferová</t>
  </si>
  <si>
    <t>Pavlína</t>
  </si>
  <si>
    <t>Nováková</t>
  </si>
  <si>
    <t>Pavla</t>
  </si>
  <si>
    <t>Egermayerová</t>
  </si>
  <si>
    <t>Viktorie</t>
  </si>
  <si>
    <t>Jíchová</t>
  </si>
  <si>
    <t>Šmídová</t>
  </si>
  <si>
    <t xml:space="preserve">Michaela </t>
  </si>
  <si>
    <t>Frantová</t>
  </si>
  <si>
    <t>Fišerová</t>
  </si>
  <si>
    <t xml:space="preserve">Lenka </t>
  </si>
  <si>
    <t>Zímová</t>
  </si>
  <si>
    <t>Kohutová</t>
  </si>
  <si>
    <t>Radka</t>
  </si>
  <si>
    <t>Karolína</t>
  </si>
  <si>
    <t>Reinvartová</t>
  </si>
  <si>
    <t>Dominika</t>
  </si>
  <si>
    <t>Antošová</t>
  </si>
  <si>
    <t>Nýrany</t>
  </si>
  <si>
    <t>KATEGORIE - starší chlapci</t>
  </si>
  <si>
    <t>Ondřej</t>
  </si>
  <si>
    <t>Jirsa</t>
  </si>
  <si>
    <t>Kalous</t>
  </si>
  <si>
    <t xml:space="preserve">Michal </t>
  </si>
  <si>
    <t>Perner</t>
  </si>
  <si>
    <t>Calta</t>
  </si>
  <si>
    <t>Lukáš</t>
  </si>
  <si>
    <t>Matouš</t>
  </si>
  <si>
    <t>Hnátek</t>
  </si>
  <si>
    <t>Daniel</t>
  </si>
  <si>
    <t>Vojtěch</t>
  </si>
  <si>
    <t>Lavička</t>
  </si>
  <si>
    <t>Josef</t>
  </si>
  <si>
    <t>Nádvorník</t>
  </si>
  <si>
    <t>Švamberg</t>
  </si>
  <si>
    <t>Kříž</t>
  </si>
  <si>
    <t xml:space="preserve">Jarda </t>
  </si>
  <si>
    <t>Kristl</t>
  </si>
  <si>
    <t>Martin</t>
  </si>
  <si>
    <t>Novák</t>
  </si>
  <si>
    <t>Pešek</t>
  </si>
  <si>
    <t>Pechát</t>
  </si>
  <si>
    <t>Truong</t>
  </si>
  <si>
    <t xml:space="preserve">Ondřej </t>
  </si>
  <si>
    <t>Müller</t>
  </si>
  <si>
    <t>Adam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</si>
</sst>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h:mm:ss"/>
    <numFmt numFmtId="173" formatCode="[$-405]d\.\ mmmm\ yyyy"/>
    <numFmt numFmtId="174" formatCode="[$-F400]h:mm:ss\ AM/PM"/>
    <numFmt numFmtId="175" formatCode="mm\,ss.0"/>
    <numFmt numFmtId="176" formatCode="h:mm:ss.0"/>
  </numFmts>
  <fonts count="70">
    <font>
      <sz val="10"/>
      <name val="Arial"/>
      <family val="2"/>
    </font>
    <font>
      <sz val="10"/>
      <name val="Arial CE"/>
      <family val="0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i/>
      <sz val="18"/>
      <name val="Arial"/>
      <family val="2"/>
    </font>
    <font>
      <b/>
      <i/>
      <sz val="15"/>
      <name val="Arial"/>
      <family val="2"/>
    </font>
    <font>
      <b/>
      <i/>
      <sz val="16"/>
      <color indexed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12"/>
      <name val="Arial CE"/>
      <family val="2"/>
    </font>
    <font>
      <b/>
      <sz val="14"/>
      <color indexed="12"/>
      <name val="Arial"/>
      <family val="2"/>
    </font>
    <font>
      <b/>
      <sz val="10"/>
      <color indexed="12"/>
      <name val="Arial CE"/>
      <family val="2"/>
    </font>
    <font>
      <b/>
      <sz val="15"/>
      <name val="Arial CE"/>
      <family val="2"/>
    </font>
    <font>
      <b/>
      <sz val="15"/>
      <color indexed="12"/>
      <name val="Arial CE"/>
      <family val="2"/>
    </font>
    <font>
      <b/>
      <sz val="20"/>
      <color indexed="12"/>
      <name val="Arial CE"/>
      <family val="2"/>
    </font>
    <font>
      <b/>
      <sz val="14"/>
      <color indexed="12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b/>
      <sz val="18"/>
      <color indexed="12"/>
      <name val="Arial CE"/>
      <family val="2"/>
    </font>
    <font>
      <b/>
      <sz val="18"/>
      <name val="Arial CE"/>
      <family val="2"/>
    </font>
    <font>
      <sz val="18"/>
      <name val="Arial"/>
      <family val="2"/>
    </font>
    <font>
      <b/>
      <sz val="18"/>
      <name val="Times New Roman"/>
      <family val="1"/>
    </font>
    <font>
      <sz val="10"/>
      <name val="Times New Roman"/>
      <family val="1"/>
    </font>
    <font>
      <b/>
      <i/>
      <sz val="16"/>
      <name val="Times New Roman"/>
      <family val="1"/>
    </font>
    <font>
      <sz val="16"/>
      <name val="Times New Roman"/>
      <family val="1"/>
    </font>
    <font>
      <b/>
      <i/>
      <sz val="14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0"/>
      <name val="Comic Sans MS"/>
      <family val="4"/>
    </font>
    <font>
      <b/>
      <sz val="12"/>
      <name val="Arial CE"/>
      <family val="2"/>
    </font>
    <font>
      <b/>
      <sz val="10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9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medium"/>
      <right style="double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double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57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63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8" applyNumberFormat="0" applyAlignment="0" applyProtection="0"/>
    <xf numFmtId="0" fontId="67" fillId="26" borderId="8" applyNumberFormat="0" applyAlignment="0" applyProtection="0"/>
    <xf numFmtId="0" fontId="68" fillId="26" borderId="9" applyNumberFormat="0" applyAlignment="0" applyProtection="0"/>
    <xf numFmtId="0" fontId="69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331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11" xfId="0" applyFont="1" applyFill="1" applyBorder="1" applyAlignment="1" applyProtection="1">
      <alignment horizontal="center" vertical="center" textRotation="90" wrapText="1"/>
      <protection hidden="1"/>
    </xf>
    <xf numFmtId="0" fontId="4" fillId="0" borderId="12" xfId="0" applyFont="1" applyFill="1" applyBorder="1" applyAlignment="1" applyProtection="1">
      <alignment horizontal="center" vertical="center" textRotation="90" wrapText="1"/>
      <protection hidden="1"/>
    </xf>
    <xf numFmtId="0" fontId="4" fillId="0" borderId="13" xfId="0" applyFont="1" applyFill="1" applyBorder="1" applyAlignment="1" applyProtection="1">
      <alignment horizontal="center" vertical="center" textRotation="90" wrapText="1"/>
      <protection hidden="1"/>
    </xf>
    <xf numFmtId="0" fontId="4" fillId="0" borderId="14" xfId="0" applyFont="1" applyFill="1" applyBorder="1" applyAlignment="1" applyProtection="1">
      <alignment horizontal="center" vertical="center" textRotation="90" wrapText="1"/>
      <protection hidden="1"/>
    </xf>
    <xf numFmtId="0" fontId="4" fillId="0" borderId="10" xfId="0" applyFont="1" applyFill="1" applyBorder="1" applyAlignment="1" applyProtection="1">
      <alignment horizontal="center" vertical="center" textRotation="90" wrapText="1"/>
      <protection hidden="1"/>
    </xf>
    <xf numFmtId="0" fontId="4" fillId="0" borderId="15" xfId="0" applyFont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2" fontId="0" fillId="0" borderId="0" xfId="0" applyNumberFormat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4" fillId="0" borderId="15" xfId="0" applyNumberFormat="1" applyFont="1" applyFill="1" applyBorder="1" applyAlignment="1" applyProtection="1">
      <alignment horizontal="center" vertical="center" textRotation="90" wrapText="1"/>
      <protection hidden="1"/>
    </xf>
    <xf numFmtId="2" fontId="4" fillId="0" borderId="11" xfId="0" applyNumberFormat="1" applyFont="1" applyBorder="1" applyAlignment="1" applyProtection="1">
      <alignment horizontal="center" vertical="center" wrapText="1"/>
      <protection hidden="1"/>
    </xf>
    <xf numFmtId="0" fontId="0" fillId="0" borderId="16" xfId="0" applyFill="1" applyBorder="1" applyAlignment="1" applyProtection="1">
      <alignment horizontal="center"/>
      <protection hidden="1" locked="0"/>
    </xf>
    <xf numFmtId="0" fontId="0" fillId="0" borderId="17" xfId="0" applyFill="1" applyBorder="1" applyAlignment="1" applyProtection="1">
      <alignment horizontal="center"/>
      <protection hidden="1" locked="0"/>
    </xf>
    <xf numFmtId="0" fontId="0" fillId="0" borderId="18" xfId="0" applyFill="1" applyBorder="1" applyAlignment="1" applyProtection="1">
      <alignment horizontal="center"/>
      <protection hidden="1" locked="0"/>
    </xf>
    <xf numFmtId="21" fontId="5" fillId="0" borderId="19" xfId="0" applyNumberFormat="1" applyFont="1" applyFill="1" applyBorder="1" applyAlignment="1" applyProtection="1">
      <alignment horizontal="center"/>
      <protection hidden="1"/>
    </xf>
    <xf numFmtId="0" fontId="0" fillId="0" borderId="20" xfId="0" applyFill="1" applyBorder="1" applyAlignment="1" applyProtection="1">
      <alignment horizontal="center"/>
      <protection hidden="1" locked="0"/>
    </xf>
    <xf numFmtId="0" fontId="0" fillId="0" borderId="21" xfId="0" applyFill="1" applyBorder="1" applyAlignment="1" applyProtection="1">
      <alignment horizontal="center"/>
      <protection hidden="1" locked="0"/>
    </xf>
    <xf numFmtId="0" fontId="0" fillId="0" borderId="22" xfId="0" applyFill="1" applyBorder="1" applyAlignment="1" applyProtection="1">
      <alignment horizontal="center"/>
      <protection hidden="1" locked="0"/>
    </xf>
    <xf numFmtId="21" fontId="5" fillId="0" borderId="23" xfId="0" applyNumberFormat="1" applyFont="1" applyFill="1" applyBorder="1" applyAlignment="1" applyProtection="1">
      <alignment horizontal="center"/>
      <protection hidden="1"/>
    </xf>
    <xf numFmtId="0" fontId="0" fillId="0" borderId="24" xfId="0" applyFill="1" applyBorder="1" applyAlignment="1" applyProtection="1">
      <alignment horizontal="center"/>
      <protection hidden="1" locked="0"/>
    </xf>
    <xf numFmtId="0" fontId="0" fillId="0" borderId="25" xfId="0" applyFill="1" applyBorder="1" applyAlignment="1" applyProtection="1">
      <alignment horizontal="center"/>
      <protection hidden="1" locked="0"/>
    </xf>
    <xf numFmtId="0" fontId="0" fillId="0" borderId="26" xfId="0" applyFill="1" applyBorder="1" applyAlignment="1" applyProtection="1">
      <alignment horizontal="center"/>
      <protection hidden="1" locked="0"/>
    </xf>
    <xf numFmtId="21" fontId="5" fillId="0" borderId="27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 horizontal="left"/>
    </xf>
    <xf numFmtId="0" fontId="9" fillId="0" borderId="0" xfId="0" applyFont="1" applyFill="1" applyAlignment="1">
      <alignment horizontal="left"/>
    </xf>
    <xf numFmtId="0" fontId="12" fillId="0" borderId="13" xfId="0" applyFont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/>
      <protection hidden="1" locked="0"/>
    </xf>
    <xf numFmtId="0" fontId="0" fillId="0" borderId="29" xfId="0" applyFill="1" applyBorder="1" applyAlignment="1" applyProtection="1">
      <alignment horizontal="center"/>
      <protection hidden="1" locked="0"/>
    </xf>
    <xf numFmtId="0" fontId="0" fillId="0" borderId="30" xfId="0" applyFill="1" applyBorder="1" applyAlignment="1" applyProtection="1">
      <alignment horizontal="center"/>
      <protection hidden="1" locked="0"/>
    </xf>
    <xf numFmtId="0" fontId="0" fillId="0" borderId="31" xfId="0" applyFill="1" applyBorder="1" applyAlignment="1" applyProtection="1">
      <alignment horizontal="center"/>
      <protection hidden="1" locked="0"/>
    </xf>
    <xf numFmtId="0" fontId="0" fillId="0" borderId="32" xfId="0" applyFill="1" applyBorder="1" applyAlignment="1" applyProtection="1">
      <alignment horizontal="center"/>
      <protection hidden="1" locked="0"/>
    </xf>
    <xf numFmtId="21" fontId="5" fillId="0" borderId="33" xfId="0" applyNumberFormat="1" applyFont="1" applyFill="1" applyBorder="1" applyAlignment="1" applyProtection="1">
      <alignment horizontal="center"/>
      <protection hidden="1"/>
    </xf>
    <xf numFmtId="0" fontId="14" fillId="0" borderId="34" xfId="0" applyFont="1" applyFill="1" applyBorder="1" applyAlignment="1" applyProtection="1">
      <alignment horizontal="center"/>
      <protection hidden="1"/>
    </xf>
    <xf numFmtId="0" fontId="14" fillId="0" borderId="35" xfId="0" applyFont="1" applyFill="1" applyBorder="1" applyAlignment="1" applyProtection="1">
      <alignment horizontal="center"/>
      <protection hidden="1"/>
    </xf>
    <xf numFmtId="0" fontId="14" fillId="0" borderId="36" xfId="0" applyFont="1" applyFill="1" applyBorder="1" applyAlignment="1" applyProtection="1">
      <alignment horizontal="center"/>
      <protection hidden="1"/>
    </xf>
    <xf numFmtId="45" fontId="5" fillId="0" borderId="34" xfId="0" applyNumberFormat="1" applyFont="1" applyFill="1" applyBorder="1" applyAlignment="1" applyProtection="1">
      <alignment horizontal="center"/>
      <protection hidden="1"/>
    </xf>
    <xf numFmtId="45" fontId="5" fillId="0" borderId="36" xfId="0" applyNumberFormat="1" applyFont="1" applyFill="1" applyBorder="1" applyAlignment="1" applyProtection="1">
      <alignment horizontal="center"/>
      <protection hidden="1"/>
    </xf>
    <xf numFmtId="0" fontId="14" fillId="0" borderId="37" xfId="0" applyFont="1" applyFill="1" applyBorder="1" applyAlignment="1" applyProtection="1">
      <alignment horizontal="center"/>
      <protection hidden="1"/>
    </xf>
    <xf numFmtId="0" fontId="14" fillId="0" borderId="38" xfId="0" applyFont="1" applyFill="1" applyBorder="1" applyAlignment="1" applyProtection="1">
      <alignment horizontal="center"/>
      <protection hidden="1"/>
    </xf>
    <xf numFmtId="45" fontId="5" fillId="0" borderId="35" xfId="0" applyNumberFormat="1" applyFont="1" applyFill="1" applyBorder="1" applyAlignment="1" applyProtection="1">
      <alignment horizontal="center"/>
      <protection hidden="1"/>
    </xf>
    <xf numFmtId="0" fontId="0" fillId="0" borderId="39" xfId="0" applyFill="1" applyBorder="1" applyAlignment="1" applyProtection="1">
      <alignment horizontal="center"/>
      <protection hidden="1" locked="0"/>
    </xf>
    <xf numFmtId="21" fontId="5" fillId="0" borderId="40" xfId="0" applyNumberFormat="1" applyFont="1" applyFill="1" applyBorder="1" applyAlignment="1" applyProtection="1">
      <alignment horizontal="center"/>
      <protection hidden="1"/>
    </xf>
    <xf numFmtId="0" fontId="0" fillId="0" borderId="23" xfId="0" applyFill="1" applyBorder="1" applyAlignment="1" applyProtection="1">
      <alignment horizontal="center"/>
      <protection hidden="1" locked="0"/>
    </xf>
    <xf numFmtId="21" fontId="5" fillId="0" borderId="41" xfId="0" applyNumberFormat="1" applyFont="1" applyFill="1" applyBorder="1" applyAlignment="1" applyProtection="1">
      <alignment horizontal="center"/>
      <protection hidden="1"/>
    </xf>
    <xf numFmtId="1" fontId="1" fillId="0" borderId="29" xfId="0" applyNumberFormat="1" applyFont="1" applyBorder="1" applyAlignment="1" applyProtection="1">
      <alignment horizontal="center" vertical="center" wrapText="1"/>
      <protection hidden="1" locked="0"/>
    </xf>
    <xf numFmtId="1" fontId="1" fillId="0" borderId="21" xfId="0" applyNumberFormat="1" applyFont="1" applyBorder="1" applyAlignment="1" applyProtection="1">
      <alignment horizontal="center" vertical="center" wrapText="1"/>
      <protection hidden="1" locked="0"/>
    </xf>
    <xf numFmtId="1" fontId="1" fillId="0" borderId="42" xfId="0" applyNumberFormat="1" applyFont="1" applyBorder="1" applyAlignment="1" applyProtection="1">
      <alignment horizontal="center" vertical="center" wrapText="1"/>
      <protection hidden="1" locked="0"/>
    </xf>
    <xf numFmtId="45" fontId="5" fillId="0" borderId="43" xfId="0" applyNumberFormat="1" applyFont="1" applyFill="1" applyBorder="1" applyAlignment="1" applyProtection="1">
      <alignment horizontal="center"/>
      <protection hidden="1"/>
    </xf>
    <xf numFmtId="45" fontId="5" fillId="0" borderId="44" xfId="0" applyNumberFormat="1" applyFont="1" applyFill="1" applyBorder="1" applyAlignment="1" applyProtection="1">
      <alignment horizontal="center"/>
      <protection hidden="1"/>
    </xf>
    <xf numFmtId="45" fontId="5" fillId="0" borderId="22" xfId="0" applyNumberFormat="1" applyFont="1" applyFill="1" applyBorder="1" applyAlignment="1" applyProtection="1">
      <alignment horizontal="center"/>
      <protection hidden="1"/>
    </xf>
    <xf numFmtId="45" fontId="5" fillId="0" borderId="45" xfId="0" applyNumberFormat="1" applyFont="1" applyFill="1" applyBorder="1" applyAlignment="1" applyProtection="1">
      <alignment horizontal="center"/>
      <protection hidden="1"/>
    </xf>
    <xf numFmtId="45" fontId="5" fillId="0" borderId="18" xfId="0" applyNumberFormat="1" applyFont="1" applyFill="1" applyBorder="1" applyAlignment="1" applyProtection="1">
      <alignment horizontal="center"/>
      <protection hidden="1"/>
    </xf>
    <xf numFmtId="45" fontId="5" fillId="0" borderId="32" xfId="0" applyNumberFormat="1" applyFont="1" applyFill="1" applyBorder="1" applyAlignment="1" applyProtection="1">
      <alignment horizontal="center"/>
      <protection hidden="1"/>
    </xf>
    <xf numFmtId="21" fontId="5" fillId="0" borderId="0" xfId="0" applyNumberFormat="1" applyFont="1" applyFill="1" applyBorder="1" applyAlignment="1" applyProtection="1">
      <alignment horizontal="center"/>
      <protection hidden="1"/>
    </xf>
    <xf numFmtId="0" fontId="0" fillId="0" borderId="33" xfId="0" applyFill="1" applyBorder="1" applyAlignment="1" applyProtection="1">
      <alignment horizontal="center"/>
      <protection hidden="1" locked="0"/>
    </xf>
    <xf numFmtId="0" fontId="0" fillId="0" borderId="19" xfId="0" applyFill="1" applyBorder="1" applyAlignment="1" applyProtection="1">
      <alignment horizontal="center"/>
      <protection hidden="1" locked="0"/>
    </xf>
    <xf numFmtId="2" fontId="1" fillId="0" borderId="46" xfId="0" applyNumberFormat="1" applyFont="1" applyBorder="1" applyAlignment="1" applyProtection="1">
      <alignment horizontal="center" vertical="center" wrapText="1"/>
      <protection hidden="1" locked="0"/>
    </xf>
    <xf numFmtId="2" fontId="1" fillId="0" borderId="47" xfId="0" applyNumberFormat="1" applyFont="1" applyBorder="1" applyAlignment="1" applyProtection="1">
      <alignment horizontal="center" vertical="center" wrapText="1"/>
      <protection hidden="1" locked="0"/>
    </xf>
    <xf numFmtId="1" fontId="4" fillId="0" borderId="15" xfId="0" applyNumberFormat="1" applyFont="1" applyBorder="1" applyAlignment="1" applyProtection="1">
      <alignment horizontal="center" vertical="center" wrapText="1"/>
      <protection hidden="1"/>
    </xf>
    <xf numFmtId="1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27" xfId="0" applyFill="1" applyBorder="1" applyAlignment="1" applyProtection="1">
      <alignment horizontal="center"/>
      <protection hidden="1" locked="0"/>
    </xf>
    <xf numFmtId="21" fontId="5" fillId="0" borderId="48" xfId="0" applyNumberFormat="1" applyFont="1" applyFill="1" applyBorder="1" applyAlignment="1" applyProtection="1">
      <alignment horizontal="center"/>
      <protection hidden="1"/>
    </xf>
    <xf numFmtId="0" fontId="0" fillId="0" borderId="49" xfId="0" applyFill="1" applyBorder="1" applyAlignment="1" applyProtection="1">
      <alignment horizontal="center"/>
      <protection hidden="1" locked="0"/>
    </xf>
    <xf numFmtId="0" fontId="0" fillId="0" borderId="42" xfId="0" applyFill="1" applyBorder="1" applyAlignment="1" applyProtection="1">
      <alignment horizontal="center"/>
      <protection hidden="1" locked="0"/>
    </xf>
    <xf numFmtId="0" fontId="0" fillId="0" borderId="48" xfId="0" applyFill="1" applyBorder="1" applyAlignment="1" applyProtection="1">
      <alignment horizontal="center"/>
      <protection hidden="1" locked="0"/>
    </xf>
    <xf numFmtId="45" fontId="5" fillId="0" borderId="15" xfId="0" applyNumberFormat="1" applyFont="1" applyFill="1" applyBorder="1" applyAlignment="1" applyProtection="1">
      <alignment horizontal="center"/>
      <protection hidden="1"/>
    </xf>
    <xf numFmtId="0" fontId="0" fillId="0" borderId="14" xfId="0" applyFill="1" applyBorder="1" applyAlignment="1" applyProtection="1">
      <alignment horizontal="center"/>
      <protection hidden="1" locked="0"/>
    </xf>
    <xf numFmtId="0" fontId="0" fillId="0" borderId="11" xfId="0" applyFill="1" applyBorder="1" applyAlignment="1" applyProtection="1">
      <alignment horizontal="center"/>
      <protection hidden="1" locked="0"/>
    </xf>
    <xf numFmtId="0" fontId="0" fillId="0" borderId="12" xfId="0" applyFill="1" applyBorder="1" applyAlignment="1" applyProtection="1">
      <alignment horizontal="center"/>
      <protection hidden="1" locked="0"/>
    </xf>
    <xf numFmtId="21" fontId="5" fillId="0" borderId="12" xfId="0" applyNumberFormat="1" applyFont="1" applyFill="1" applyBorder="1" applyAlignment="1" applyProtection="1">
      <alignment horizontal="center"/>
      <protection hidden="1"/>
    </xf>
    <xf numFmtId="0" fontId="14" fillId="0" borderId="15" xfId="0" applyFont="1" applyFill="1" applyBorder="1" applyAlignment="1" applyProtection="1">
      <alignment horizontal="center"/>
      <protection hidden="1"/>
    </xf>
    <xf numFmtId="2" fontId="1" fillId="0" borderId="50" xfId="0" applyNumberFormat="1" applyFont="1" applyBorder="1" applyAlignment="1" applyProtection="1">
      <alignment horizontal="center" vertical="center" wrapText="1"/>
      <protection hidden="1" locked="0"/>
    </xf>
    <xf numFmtId="2" fontId="1" fillId="0" borderId="51" xfId="0" applyNumberFormat="1" applyFont="1" applyBorder="1" applyAlignment="1" applyProtection="1">
      <alignment horizontal="center" vertical="center" wrapText="1"/>
      <protection hidden="1" locked="0"/>
    </xf>
    <xf numFmtId="2" fontId="1" fillId="0" borderId="52" xfId="0" applyNumberFormat="1" applyFont="1" applyBorder="1" applyAlignment="1" applyProtection="1">
      <alignment horizontal="center" vertical="center" wrapText="1"/>
      <protection hidden="1" locked="0"/>
    </xf>
    <xf numFmtId="1" fontId="1" fillId="0" borderId="34" xfId="0" applyNumberFormat="1" applyFont="1" applyBorder="1" applyAlignment="1" applyProtection="1">
      <alignment horizontal="center" vertical="center" wrapText="1"/>
      <protection hidden="1" locked="0"/>
    </xf>
    <xf numFmtId="1" fontId="1" fillId="0" borderId="36" xfId="0" applyNumberFormat="1" applyFont="1" applyBorder="1" applyAlignment="1" applyProtection="1">
      <alignment horizontal="center" vertical="center" wrapText="1"/>
      <protection hidden="1" locked="0"/>
    </xf>
    <xf numFmtId="1" fontId="1" fillId="0" borderId="37" xfId="0" applyNumberFormat="1" applyFont="1" applyBorder="1" applyAlignment="1" applyProtection="1">
      <alignment horizontal="center" vertical="center" wrapText="1"/>
      <protection hidden="1" locked="0"/>
    </xf>
    <xf numFmtId="2" fontId="1" fillId="0" borderId="49" xfId="0" applyNumberFormat="1" applyFont="1" applyBorder="1" applyAlignment="1" applyProtection="1">
      <alignment horizontal="center" vertical="center" wrapText="1"/>
      <protection hidden="1" locked="0"/>
    </xf>
    <xf numFmtId="2" fontId="1" fillId="0" borderId="20" xfId="0" applyNumberFormat="1" applyFont="1" applyBorder="1" applyAlignment="1" applyProtection="1">
      <alignment horizontal="center" vertical="center" wrapText="1"/>
      <protection hidden="1" locked="0"/>
    </xf>
    <xf numFmtId="1" fontId="4" fillId="0" borderId="11" xfId="0" applyNumberFormat="1" applyFont="1" applyBorder="1" applyAlignment="1" applyProtection="1">
      <alignment horizontal="center" vertical="center" wrapText="1"/>
      <protection hidden="1"/>
    </xf>
    <xf numFmtId="1" fontId="0" fillId="0" borderId="0" xfId="0" applyNumberFormat="1" applyAlignment="1">
      <alignment horizontal="center"/>
    </xf>
    <xf numFmtId="2" fontId="0" fillId="0" borderId="0" xfId="0" applyNumberFormat="1" applyFill="1" applyAlignment="1">
      <alignment/>
    </xf>
    <xf numFmtId="0" fontId="0" fillId="0" borderId="45" xfId="0" applyFill="1" applyBorder="1" applyAlignment="1" applyProtection="1">
      <alignment horizontal="center"/>
      <protection hidden="1" locked="0"/>
    </xf>
    <xf numFmtId="0" fontId="0" fillId="0" borderId="13" xfId="0" applyFill="1" applyBorder="1" applyAlignment="1" applyProtection="1">
      <alignment horizontal="center"/>
      <protection hidden="1" locked="0"/>
    </xf>
    <xf numFmtId="0" fontId="0" fillId="0" borderId="0" xfId="0" applyFill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21" fontId="5" fillId="0" borderId="53" xfId="0" applyNumberFormat="1" applyFont="1" applyFill="1" applyBorder="1" applyAlignment="1" applyProtection="1">
      <alignment horizontal="center"/>
      <protection hidden="1"/>
    </xf>
    <xf numFmtId="21" fontId="5" fillId="0" borderId="56" xfId="0" applyNumberFormat="1" applyFont="1" applyFill="1" applyBorder="1" applyAlignment="1" applyProtection="1">
      <alignment horizontal="center"/>
      <protection hidden="1"/>
    </xf>
    <xf numFmtId="21" fontId="5" fillId="0" borderId="54" xfId="0" applyNumberFormat="1" applyFont="1" applyFill="1" applyBorder="1" applyAlignment="1" applyProtection="1">
      <alignment horizontal="center"/>
      <protection hidden="1"/>
    </xf>
    <xf numFmtId="21" fontId="5" fillId="0" borderId="55" xfId="0" applyNumberFormat="1" applyFont="1" applyFill="1" applyBorder="1" applyAlignment="1" applyProtection="1">
      <alignment horizontal="center"/>
      <protection hidden="1"/>
    </xf>
    <xf numFmtId="1" fontId="0" fillId="0" borderId="34" xfId="0" applyNumberFormat="1" applyFill="1" applyBorder="1" applyAlignment="1">
      <alignment horizontal="center"/>
    </xf>
    <xf numFmtId="0" fontId="0" fillId="0" borderId="0" xfId="0" applyNumberFormat="1" applyAlignment="1">
      <alignment horizontal="center" vertical="center"/>
    </xf>
    <xf numFmtId="0" fontId="4" fillId="0" borderId="15" xfId="0" applyNumberFormat="1" applyFont="1" applyFill="1" applyBorder="1" applyAlignment="1" applyProtection="1">
      <alignment horizontal="center" vertical="center" textRotation="90" wrapText="1"/>
      <protection hidden="1"/>
    </xf>
    <xf numFmtId="0" fontId="0" fillId="0" borderId="34" xfId="0" applyNumberFormat="1" applyFill="1" applyBorder="1" applyAlignment="1">
      <alignment horizontal="center"/>
    </xf>
    <xf numFmtId="0" fontId="0" fillId="0" borderId="36" xfId="0" applyNumberFormat="1" applyFill="1" applyBorder="1" applyAlignment="1">
      <alignment horizontal="center"/>
    </xf>
    <xf numFmtId="0" fontId="0" fillId="0" borderId="35" xfId="0" applyNumberFormat="1" applyFill="1" applyBorder="1" applyAlignment="1">
      <alignment horizontal="center"/>
    </xf>
    <xf numFmtId="0" fontId="0" fillId="0" borderId="37" xfId="0" applyNumberFormat="1" applyFill="1" applyBorder="1" applyAlignment="1">
      <alignment horizontal="center"/>
    </xf>
    <xf numFmtId="0" fontId="0" fillId="0" borderId="38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Alignment="1">
      <alignment horizontal="center"/>
    </xf>
    <xf numFmtId="0" fontId="17" fillId="0" borderId="0" xfId="0" applyFont="1" applyFill="1" applyAlignment="1" applyProtection="1">
      <alignment horizontal="center"/>
      <protection hidden="1"/>
    </xf>
    <xf numFmtId="0" fontId="18" fillId="0" borderId="0" xfId="0" applyFont="1" applyFill="1" applyAlignment="1" applyProtection="1">
      <alignment horizontal="center"/>
      <protection hidden="1"/>
    </xf>
    <xf numFmtId="0" fontId="19" fillId="0" borderId="0" xfId="0" applyFont="1" applyFill="1" applyAlignment="1" applyProtection="1">
      <alignment horizontal="center"/>
      <protection hidden="1" locked="0"/>
    </xf>
    <xf numFmtId="0" fontId="19" fillId="0" borderId="0" xfId="0" applyFont="1" applyFill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 textRotation="90" wrapText="1"/>
      <protection hidden="1"/>
    </xf>
    <xf numFmtId="0" fontId="4" fillId="0" borderId="57" xfId="0" applyFont="1" applyBorder="1" applyAlignment="1" applyProtection="1">
      <alignment horizontal="center" vertical="center" wrapText="1"/>
      <protection hidden="1"/>
    </xf>
    <xf numFmtId="0" fontId="4" fillId="0" borderId="58" xfId="0" applyFont="1" applyBorder="1" applyAlignment="1" applyProtection="1">
      <alignment horizontal="center" vertical="center" wrapText="1"/>
      <protection hidden="1"/>
    </xf>
    <xf numFmtId="0" fontId="4" fillId="0" borderId="59" xfId="0" applyFont="1" applyBorder="1" applyAlignment="1" applyProtection="1">
      <alignment horizontal="center" vertical="center" wrapText="1"/>
      <protection hidden="1"/>
    </xf>
    <xf numFmtId="0" fontId="4" fillId="0" borderId="14" xfId="0" applyFont="1" applyBorder="1" applyAlignment="1" applyProtection="1">
      <alignment horizontal="center" vertical="center" wrapText="1"/>
      <protection hidden="1"/>
    </xf>
    <xf numFmtId="2" fontId="1" fillId="0" borderId="57" xfId="0" applyNumberFormat="1" applyFont="1" applyBorder="1" applyAlignment="1" applyProtection="1">
      <alignment horizontal="center" vertical="center"/>
      <protection hidden="1"/>
    </xf>
    <xf numFmtId="1" fontId="1" fillId="0" borderId="58" xfId="0" applyNumberFormat="1" applyFont="1" applyBorder="1" applyAlignment="1" applyProtection="1">
      <alignment horizontal="center" vertical="center"/>
      <protection hidden="1"/>
    </xf>
    <xf numFmtId="2" fontId="1" fillId="33" borderId="57" xfId="0" applyNumberFormat="1" applyFont="1" applyFill="1" applyBorder="1" applyAlignment="1" applyProtection="1">
      <alignment horizontal="center" vertical="center"/>
      <protection hidden="1"/>
    </xf>
    <xf numFmtId="1" fontId="1" fillId="33" borderId="58" xfId="0" applyNumberFormat="1" applyFont="1" applyFill="1" applyBorder="1" applyAlignment="1" applyProtection="1">
      <alignment horizontal="center" vertical="center"/>
      <protection hidden="1"/>
    </xf>
    <xf numFmtId="2" fontId="1" fillId="33" borderId="47" xfId="0" applyNumberFormat="1" applyFont="1" applyFill="1" applyBorder="1" applyAlignment="1" applyProtection="1">
      <alignment horizontal="center" vertical="center"/>
      <protection hidden="1"/>
    </xf>
    <xf numFmtId="1" fontId="1" fillId="33" borderId="21" xfId="0" applyNumberFormat="1" applyFont="1" applyFill="1" applyBorder="1" applyAlignment="1" applyProtection="1">
      <alignment horizontal="center" vertical="center"/>
      <protection hidden="1"/>
    </xf>
    <xf numFmtId="2" fontId="1" fillId="0" borderId="57" xfId="0" applyNumberFormat="1" applyFont="1" applyFill="1" applyBorder="1" applyAlignment="1" applyProtection="1">
      <alignment horizontal="center" vertical="center"/>
      <protection hidden="1"/>
    </xf>
    <xf numFmtId="1" fontId="1" fillId="0" borderId="58" xfId="0" applyNumberFormat="1" applyFont="1" applyFill="1" applyBorder="1" applyAlignment="1" applyProtection="1">
      <alignment horizontal="center" vertical="center"/>
      <protection hidden="1"/>
    </xf>
    <xf numFmtId="2" fontId="1" fillId="0" borderId="47" xfId="0" applyNumberFormat="1" applyFont="1" applyFill="1" applyBorder="1" applyAlignment="1" applyProtection="1">
      <alignment horizontal="center" vertical="center"/>
      <protection hidden="1"/>
    </xf>
    <xf numFmtId="1" fontId="1" fillId="0" borderId="21" xfId="0" applyNumberFormat="1" applyFont="1" applyFill="1" applyBorder="1" applyAlignment="1" applyProtection="1">
      <alignment horizontal="center" vertical="center"/>
      <protection hidden="1"/>
    </xf>
    <xf numFmtId="2" fontId="1" fillId="33" borderId="46" xfId="0" applyNumberFormat="1" applyFont="1" applyFill="1" applyBorder="1" applyAlignment="1" applyProtection="1">
      <alignment horizontal="center" vertical="center"/>
      <protection hidden="1"/>
    </xf>
    <xf numFmtId="1" fontId="1" fillId="33" borderId="29" xfId="0" applyNumberFormat="1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Alignment="1" applyProtection="1">
      <alignment horizontal="center"/>
      <protection hidden="1"/>
    </xf>
    <xf numFmtId="0" fontId="25" fillId="0" borderId="0" xfId="0" applyFont="1" applyAlignment="1">
      <alignment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Border="1" applyAlignment="1" applyProtection="1">
      <alignment horizontal="left"/>
      <protection locked="0"/>
    </xf>
    <xf numFmtId="0" fontId="27" fillId="0" borderId="0" xfId="0" applyFont="1" applyFill="1" applyAlignment="1" applyProtection="1">
      <alignment horizontal="left"/>
      <protection locked="0"/>
    </xf>
    <xf numFmtId="0" fontId="27" fillId="0" borderId="0" xfId="0" applyFont="1" applyFill="1" applyAlignment="1" applyProtection="1">
      <alignment/>
      <protection locked="0"/>
    </xf>
    <xf numFmtId="49" fontId="27" fillId="0" borderId="0" xfId="0" applyNumberFormat="1" applyFont="1" applyFill="1" applyAlignment="1" applyProtection="1">
      <alignment horizontal="center"/>
      <protection locked="0"/>
    </xf>
    <xf numFmtId="2" fontId="27" fillId="0" borderId="0" xfId="0" applyNumberFormat="1" applyFont="1" applyFill="1" applyAlignment="1" applyProtection="1">
      <alignment horizontal="center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Alignment="1" applyProtection="1">
      <alignment horizontal="center" vertical="center"/>
      <protection locked="0"/>
    </xf>
    <xf numFmtId="0" fontId="27" fillId="0" borderId="60" xfId="0" applyFont="1" applyFill="1" applyBorder="1" applyAlignment="1">
      <alignment horizontal="center" vertical="center" textRotation="90" wrapText="1"/>
    </xf>
    <xf numFmtId="0" fontId="32" fillId="0" borderId="61" xfId="0" applyFont="1" applyFill="1" applyBorder="1" applyAlignment="1" applyProtection="1">
      <alignment horizontal="center" vertical="center" wrapText="1"/>
      <protection locked="0"/>
    </xf>
    <xf numFmtId="49" fontId="27" fillId="0" borderId="60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62" xfId="0" applyNumberFormat="1" applyFont="1" applyFill="1" applyBorder="1" applyAlignment="1" applyProtection="1">
      <alignment horizontal="center" vertical="center" wrapText="1"/>
      <protection locked="0"/>
    </xf>
    <xf numFmtId="2" fontId="27" fillId="0" borderId="63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6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5" xfId="0" applyFill="1" applyBorder="1" applyAlignment="1">
      <alignment horizontal="center" vertical="center"/>
    </xf>
    <xf numFmtId="0" fontId="31" fillId="0" borderId="66" xfId="0" applyFont="1" applyFill="1" applyBorder="1" applyAlignment="1" applyProtection="1">
      <alignment horizontal="left"/>
      <protection locked="0"/>
    </xf>
    <xf numFmtId="0" fontId="31" fillId="0" borderId="67" xfId="0" applyFont="1" applyFill="1" applyBorder="1" applyAlignment="1" applyProtection="1">
      <alignment/>
      <protection locked="0"/>
    </xf>
    <xf numFmtId="4" fontId="33" fillId="0" borderId="49" xfId="0" applyNumberFormat="1" applyFont="1" applyFill="1" applyBorder="1" applyAlignment="1" applyProtection="1">
      <alignment horizontal="center"/>
      <protection locked="0"/>
    </xf>
    <xf numFmtId="4" fontId="33" fillId="0" borderId="42" xfId="0" applyNumberFormat="1" applyFont="1" applyFill="1" applyBorder="1" applyAlignment="1" applyProtection="1">
      <alignment horizontal="center"/>
      <protection locked="0"/>
    </xf>
    <xf numFmtId="4" fontId="34" fillId="0" borderId="35" xfId="0" applyNumberFormat="1" applyFont="1" applyBorder="1" applyAlignment="1" applyProtection="1">
      <alignment horizontal="center" shrinkToFit="1"/>
      <protection/>
    </xf>
    <xf numFmtId="0" fontId="33" fillId="0" borderId="68" xfId="0" applyNumberFormat="1" applyFont="1" applyBorder="1" applyAlignment="1" applyProtection="1">
      <alignment horizontal="center"/>
      <protection/>
    </xf>
    <xf numFmtId="0" fontId="31" fillId="0" borderId="66" xfId="0" applyFont="1" applyFill="1" applyBorder="1" applyAlignment="1" applyProtection="1">
      <alignment/>
      <protection locked="0"/>
    </xf>
    <xf numFmtId="0" fontId="31" fillId="0" borderId="69" xfId="0" applyFont="1" applyFill="1" applyBorder="1" applyAlignment="1" applyProtection="1">
      <alignment/>
      <protection locked="0"/>
    </xf>
    <xf numFmtId="0" fontId="31" fillId="0" borderId="58" xfId="0" applyFont="1" applyFill="1" applyBorder="1" applyAlignment="1" applyProtection="1">
      <alignment/>
      <protection locked="0"/>
    </xf>
    <xf numFmtId="0" fontId="26" fillId="0" borderId="0" xfId="0" applyFont="1" applyFill="1" applyAlignment="1" applyProtection="1">
      <alignment vertical="center"/>
      <protection locked="0"/>
    </xf>
    <xf numFmtId="0" fontId="27" fillId="0" borderId="0" xfId="0" applyFont="1" applyFill="1" applyAlignment="1">
      <alignment/>
    </xf>
    <xf numFmtId="0" fontId="28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31" fillId="0" borderId="70" xfId="0" applyFont="1" applyFill="1" applyBorder="1" applyAlignment="1" applyProtection="1">
      <alignment horizontal="left"/>
      <protection locked="0"/>
    </xf>
    <xf numFmtId="0" fontId="31" fillId="0" borderId="71" xfId="0" applyFont="1" applyFill="1" applyBorder="1" applyAlignment="1" applyProtection="1">
      <alignment horizontal="left"/>
      <protection locked="0"/>
    </xf>
    <xf numFmtId="0" fontId="31" fillId="0" borderId="72" xfId="0" applyFont="1" applyFill="1" applyBorder="1" applyAlignment="1" applyProtection="1">
      <alignment/>
      <protection locked="0"/>
    </xf>
    <xf numFmtId="0" fontId="31" fillId="0" borderId="59" xfId="0" applyFont="1" applyFill="1" applyBorder="1" applyAlignment="1" applyProtection="1">
      <alignment/>
      <protection locked="0"/>
    </xf>
    <xf numFmtId="0" fontId="31" fillId="0" borderId="72" xfId="0" applyFont="1" applyFill="1" applyBorder="1" applyAlignment="1" applyProtection="1">
      <alignment horizontal="left"/>
      <protection locked="0"/>
    </xf>
    <xf numFmtId="0" fontId="31" fillId="0" borderId="59" xfId="0" applyFont="1" applyFill="1" applyBorder="1" applyAlignment="1" applyProtection="1">
      <alignment horizontal="left"/>
      <protection locked="0"/>
    </xf>
    <xf numFmtId="0" fontId="31" fillId="0" borderId="73" xfId="0" applyFont="1" applyFill="1" applyBorder="1" applyAlignment="1" applyProtection="1">
      <alignment/>
      <protection locked="0"/>
    </xf>
    <xf numFmtId="0" fontId="31" fillId="0" borderId="74" xfId="0" applyFont="1" applyFill="1" applyBorder="1" applyAlignment="1" applyProtection="1">
      <alignment/>
      <protection locked="0"/>
    </xf>
    <xf numFmtId="0" fontId="31" fillId="0" borderId="75" xfId="0" applyFont="1" applyFill="1" applyBorder="1" applyAlignment="1" applyProtection="1">
      <alignment horizontal="left"/>
      <protection locked="0"/>
    </xf>
    <xf numFmtId="0" fontId="31" fillId="0" borderId="75" xfId="0" applyFont="1" applyFill="1" applyBorder="1" applyAlignment="1" applyProtection="1">
      <alignment/>
      <protection locked="0"/>
    </xf>
    <xf numFmtId="0" fontId="31" fillId="0" borderId="71" xfId="0" applyFont="1" applyFill="1" applyBorder="1" applyAlignment="1" applyProtection="1">
      <alignment/>
      <protection locked="0"/>
    </xf>
    <xf numFmtId="0" fontId="0" fillId="0" borderId="59" xfId="0" applyFill="1" applyBorder="1" applyAlignment="1" applyProtection="1">
      <alignment/>
      <protection locked="0"/>
    </xf>
    <xf numFmtId="0" fontId="27" fillId="0" borderId="0" xfId="0" applyNumberFormat="1" applyFont="1" applyFill="1" applyAlignment="1" applyProtection="1">
      <alignment horizontal="center"/>
      <protection locked="0"/>
    </xf>
    <xf numFmtId="2" fontId="31" fillId="0" borderId="0" xfId="0" applyNumberFormat="1" applyFont="1" applyFill="1" applyAlignment="1" applyProtection="1">
      <alignment horizontal="center" vertical="center"/>
      <protection locked="0"/>
    </xf>
    <xf numFmtId="0" fontId="31" fillId="0" borderId="0" xfId="0" applyNumberFormat="1" applyFont="1" applyFill="1" applyAlignment="1" applyProtection="1">
      <alignment horizontal="center" vertical="center"/>
      <protection locked="0"/>
    </xf>
    <xf numFmtId="0" fontId="31" fillId="0" borderId="76" xfId="0" applyFont="1" applyFill="1" applyBorder="1" applyAlignment="1" applyProtection="1">
      <alignment horizontal="left"/>
      <protection locked="0"/>
    </xf>
    <xf numFmtId="4" fontId="33" fillId="0" borderId="65" xfId="0" applyNumberFormat="1" applyFont="1" applyFill="1" applyBorder="1" applyAlignment="1" applyProtection="1">
      <alignment horizontal="center"/>
      <protection locked="0"/>
    </xf>
    <xf numFmtId="0" fontId="35" fillId="0" borderId="65" xfId="0" applyFont="1" applyFill="1" applyBorder="1" applyAlignment="1">
      <alignment horizontal="center" vertical="center"/>
    </xf>
    <xf numFmtId="4" fontId="34" fillId="0" borderId="77" xfId="0" applyNumberFormat="1" applyFont="1" applyFill="1" applyBorder="1" applyAlignment="1" applyProtection="1">
      <alignment horizontal="center" shrinkToFit="1"/>
      <protection/>
    </xf>
    <xf numFmtId="0" fontId="33" fillId="0" borderId="68" xfId="0" applyNumberFormat="1" applyFont="1" applyFill="1" applyBorder="1" applyAlignment="1" applyProtection="1">
      <alignment horizontal="center"/>
      <protection/>
    </xf>
    <xf numFmtId="0" fontId="31" fillId="0" borderId="78" xfId="0" applyFont="1" applyFill="1" applyBorder="1" applyAlignment="1" applyProtection="1">
      <alignment/>
      <protection locked="0"/>
    </xf>
    <xf numFmtId="4" fontId="34" fillId="0" borderId="79" xfId="0" applyNumberFormat="1" applyFont="1" applyFill="1" applyBorder="1" applyAlignment="1" applyProtection="1">
      <alignment horizontal="center" shrinkToFit="1"/>
      <protection/>
    </xf>
    <xf numFmtId="0" fontId="0" fillId="0" borderId="72" xfId="0" applyFill="1" applyBorder="1" applyAlignment="1" applyProtection="1">
      <alignment/>
      <protection locked="0"/>
    </xf>
    <xf numFmtId="0" fontId="31" fillId="0" borderId="0" xfId="0" applyFont="1" applyFill="1" applyAlignment="1" applyProtection="1">
      <alignment/>
      <protection locked="0"/>
    </xf>
    <xf numFmtId="0" fontId="17" fillId="34" borderId="0" xfId="0" applyFont="1" applyFill="1" applyAlignment="1" applyProtection="1">
      <alignment horizontal="center"/>
      <protection hidden="1" locked="0"/>
    </xf>
    <xf numFmtId="0" fontId="24" fillId="0" borderId="0" xfId="0" applyFont="1" applyFill="1" applyAlignment="1" applyProtection="1">
      <alignment horizontal="center"/>
      <protection hidden="1" locked="0"/>
    </xf>
    <xf numFmtId="0" fontId="24" fillId="0" borderId="0" xfId="0" applyFont="1" applyFill="1" applyAlignment="1" applyProtection="1">
      <alignment horizontal="left"/>
      <protection hidden="1" locked="0"/>
    </xf>
    <xf numFmtId="0" fontId="2" fillId="0" borderId="50" xfId="0" applyFont="1" applyBorder="1" applyAlignment="1" applyProtection="1">
      <alignment horizontal="center" vertical="center" textRotation="90" wrapText="1"/>
      <protection hidden="1"/>
    </xf>
    <xf numFmtId="0" fontId="2" fillId="0" borderId="40" xfId="0" applyFont="1" applyBorder="1" applyAlignment="1" applyProtection="1">
      <alignment horizontal="center" vertical="center" textRotation="90" wrapText="1"/>
      <protection hidden="1"/>
    </xf>
    <xf numFmtId="0" fontId="2" fillId="0" borderId="80" xfId="0" applyFont="1" applyBorder="1" applyAlignment="1" applyProtection="1">
      <alignment horizontal="center" vertical="center" textRotation="90" wrapText="1"/>
      <protection hidden="1"/>
    </xf>
    <xf numFmtId="0" fontId="21" fillId="0" borderId="81" xfId="0" applyFont="1" applyBorder="1" applyAlignment="1" applyProtection="1">
      <alignment horizontal="center" vertical="center" textRotation="90"/>
      <protection hidden="1"/>
    </xf>
    <xf numFmtId="0" fontId="21" fillId="0" borderId="82" xfId="0" applyFont="1" applyBorder="1" applyAlignment="1" applyProtection="1">
      <alignment horizontal="center" vertical="center" textRotation="90"/>
      <protection hidden="1"/>
    </xf>
    <xf numFmtId="0" fontId="21" fillId="0" borderId="15" xfId="0" applyFont="1" applyBorder="1" applyAlignment="1" applyProtection="1">
      <alignment horizontal="center" vertical="center" textRotation="90"/>
      <protection hidden="1"/>
    </xf>
    <xf numFmtId="0" fontId="2" fillId="0" borderId="81" xfId="0" applyFont="1" applyBorder="1" applyAlignment="1" applyProtection="1">
      <alignment horizontal="center" vertical="center" textRotation="90"/>
      <protection hidden="1"/>
    </xf>
    <xf numFmtId="0" fontId="2" fillId="0" borderId="82" xfId="0" applyFont="1" applyBorder="1" applyAlignment="1" applyProtection="1">
      <alignment horizontal="center" vertical="center" textRotation="90"/>
      <protection hidden="1"/>
    </xf>
    <xf numFmtId="0" fontId="2" fillId="0" borderId="15" xfId="0" applyFont="1" applyBorder="1" applyAlignment="1" applyProtection="1">
      <alignment horizontal="center" vertical="center" textRotation="90"/>
      <protection hidden="1"/>
    </xf>
    <xf numFmtId="0" fontId="2" fillId="0" borderId="80" xfId="0" applyFont="1" applyBorder="1" applyAlignment="1" applyProtection="1">
      <alignment/>
      <protection hidden="1"/>
    </xf>
    <xf numFmtId="0" fontId="1" fillId="0" borderId="83" xfId="0" applyFont="1" applyBorder="1" applyAlignment="1" applyProtection="1">
      <alignment horizontal="center" vertical="center"/>
      <protection hidden="1"/>
    </xf>
    <xf numFmtId="0" fontId="1" fillId="0" borderId="84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54" xfId="0" applyFont="1" applyBorder="1" applyAlignment="1" applyProtection="1">
      <alignment horizontal="center" vertical="center"/>
      <protection hidden="1"/>
    </xf>
    <xf numFmtId="1" fontId="22" fillId="0" borderId="44" xfId="0" applyNumberFormat="1" applyFont="1" applyFill="1" applyBorder="1" applyAlignment="1" applyProtection="1">
      <alignment horizontal="center" vertical="center"/>
      <protection hidden="1"/>
    </xf>
    <xf numFmtId="1" fontId="1" fillId="0" borderId="35" xfId="0" applyNumberFormat="1" applyFont="1" applyFill="1" applyBorder="1" applyAlignment="1" applyProtection="1">
      <alignment horizontal="center" vertical="center"/>
      <protection hidden="1"/>
    </xf>
    <xf numFmtId="0" fontId="1" fillId="0" borderId="85" xfId="0" applyFont="1" applyFill="1" applyBorder="1" applyAlignment="1" applyProtection="1">
      <alignment horizontal="left" vertical="center"/>
      <protection hidden="1"/>
    </xf>
    <xf numFmtId="1" fontId="22" fillId="0" borderId="85" xfId="0" applyNumberFormat="1" applyFont="1" applyFill="1" applyBorder="1" applyAlignment="1" applyProtection="1">
      <alignment horizontal="center" vertical="center"/>
      <protection hidden="1"/>
    </xf>
    <xf numFmtId="1" fontId="19" fillId="0" borderId="35" xfId="0" applyNumberFormat="1" applyFont="1" applyFill="1" applyBorder="1" applyAlignment="1" applyProtection="1">
      <alignment horizontal="center" vertical="center"/>
      <protection hidden="1"/>
    </xf>
    <xf numFmtId="1" fontId="1" fillId="33" borderId="35" xfId="0" applyNumberFormat="1" applyFont="1" applyFill="1" applyBorder="1" applyAlignment="1" applyProtection="1">
      <alignment horizontal="center" vertical="center"/>
      <protection hidden="1"/>
    </xf>
    <xf numFmtId="0" fontId="1" fillId="33" borderId="85" xfId="0" applyFont="1" applyFill="1" applyBorder="1" applyAlignment="1" applyProtection="1">
      <alignment horizontal="left" vertical="center"/>
      <protection hidden="1"/>
    </xf>
    <xf numFmtId="1" fontId="22" fillId="33" borderId="85" xfId="0" applyNumberFormat="1" applyFont="1" applyFill="1" applyBorder="1" applyAlignment="1" applyProtection="1">
      <alignment horizontal="center" vertical="center"/>
      <protection hidden="1"/>
    </xf>
    <xf numFmtId="1" fontId="22" fillId="33" borderId="44" xfId="0" applyNumberFormat="1" applyFont="1" applyFill="1" applyBorder="1" applyAlignment="1" applyProtection="1">
      <alignment horizontal="center" vertical="center"/>
      <protection hidden="1"/>
    </xf>
    <xf numFmtId="1" fontId="19" fillId="33" borderId="35" xfId="0" applyNumberFormat="1" applyFont="1" applyFill="1" applyBorder="1" applyAlignment="1" applyProtection="1">
      <alignment horizontal="center" vertical="center"/>
      <protection hidden="1"/>
    </xf>
    <xf numFmtId="1" fontId="19" fillId="0" borderId="36" xfId="0" applyNumberFormat="1" applyFont="1" applyFill="1" applyBorder="1" applyAlignment="1" applyProtection="1">
      <alignment horizontal="center" vertical="center"/>
      <protection hidden="1"/>
    </xf>
    <xf numFmtId="1" fontId="1" fillId="0" borderId="36" xfId="0" applyNumberFormat="1" applyFont="1" applyFill="1" applyBorder="1" applyAlignment="1" applyProtection="1">
      <alignment horizontal="center" vertical="center"/>
      <protection hidden="1"/>
    </xf>
    <xf numFmtId="0" fontId="1" fillId="0" borderId="51" xfId="0" applyFont="1" applyFill="1" applyBorder="1" applyAlignment="1" applyProtection="1">
      <alignment horizontal="left" vertical="center"/>
      <protection hidden="1"/>
    </xf>
    <xf numFmtId="1" fontId="22" fillId="0" borderId="51" xfId="0" applyNumberFormat="1" applyFont="1" applyFill="1" applyBorder="1" applyAlignment="1" applyProtection="1">
      <alignment horizontal="center" vertical="center"/>
      <protection hidden="1"/>
    </xf>
    <xf numFmtId="1" fontId="22" fillId="0" borderId="22" xfId="0" applyNumberFormat="1" applyFont="1" applyFill="1" applyBorder="1" applyAlignment="1" applyProtection="1">
      <alignment horizontal="center" vertical="center"/>
      <protection hidden="1"/>
    </xf>
    <xf numFmtId="0" fontId="1" fillId="0" borderId="35" xfId="0" applyFont="1" applyFill="1" applyBorder="1" applyAlignment="1" applyProtection="1">
      <alignment horizontal="left" vertical="center"/>
      <protection hidden="1"/>
    </xf>
    <xf numFmtId="1" fontId="22" fillId="0" borderId="35" xfId="0" applyNumberFormat="1" applyFont="1" applyFill="1" applyBorder="1" applyAlignment="1" applyProtection="1">
      <alignment horizontal="center" vertical="center"/>
      <protection hidden="1"/>
    </xf>
    <xf numFmtId="1" fontId="1" fillId="33" borderId="34" xfId="0" applyNumberFormat="1" applyFont="1" applyFill="1" applyBorder="1" applyAlignment="1" applyProtection="1">
      <alignment horizontal="center" vertical="center"/>
      <protection hidden="1"/>
    </xf>
    <xf numFmtId="0" fontId="1" fillId="33" borderId="50" xfId="0" applyFont="1" applyFill="1" applyBorder="1" applyAlignment="1" applyProtection="1">
      <alignment horizontal="left" vertical="center"/>
      <protection hidden="1"/>
    </xf>
    <xf numFmtId="1" fontId="22" fillId="33" borderId="50" xfId="0" applyNumberFormat="1" applyFont="1" applyFill="1" applyBorder="1" applyAlignment="1" applyProtection="1">
      <alignment horizontal="center" vertical="center"/>
      <protection hidden="1"/>
    </xf>
    <xf numFmtId="1" fontId="22" fillId="33" borderId="43" xfId="0" applyNumberFormat="1" applyFont="1" applyFill="1" applyBorder="1" applyAlignment="1" applyProtection="1">
      <alignment horizontal="center" vertical="center"/>
      <protection hidden="1"/>
    </xf>
    <xf numFmtId="1" fontId="19" fillId="33" borderId="34" xfId="0" applyNumberFormat="1" applyFont="1" applyFill="1" applyBorder="1" applyAlignment="1" applyProtection="1">
      <alignment horizontal="center" vertical="center"/>
      <protection hidden="1"/>
    </xf>
    <xf numFmtId="0" fontId="8" fillId="0" borderId="8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/>
    </xf>
    <xf numFmtId="2" fontId="4" fillId="0" borderId="82" xfId="0" applyNumberFormat="1" applyFont="1" applyFill="1" applyBorder="1" applyAlignment="1" applyProtection="1">
      <alignment horizontal="center" vertical="center" wrapText="1"/>
      <protection hidden="1"/>
    </xf>
    <xf numFmtId="2" fontId="4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86" xfId="0" applyFont="1" applyBorder="1" applyAlignment="1" applyProtection="1">
      <alignment horizontal="center" vertical="center" wrapText="1"/>
      <protection hidden="1"/>
    </xf>
    <xf numFmtId="0" fontId="2" fillId="0" borderId="53" xfId="0" applyFont="1" applyBorder="1" applyAlignment="1" applyProtection="1">
      <alignment horizontal="center" vertical="center" wrapText="1"/>
      <protection hidden="1"/>
    </xf>
    <xf numFmtId="0" fontId="2" fillId="0" borderId="87" xfId="0" applyFont="1" applyBorder="1" applyAlignment="1" applyProtection="1">
      <alignment horizontal="center" vertical="center" wrapText="1"/>
      <protection hidden="1"/>
    </xf>
    <xf numFmtId="0" fontId="2" fillId="0" borderId="88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83" xfId="0" applyFont="1" applyBorder="1" applyAlignment="1" applyProtection="1">
      <alignment horizontal="center" vertical="center" wrapText="1"/>
      <protection hidden="1"/>
    </xf>
    <xf numFmtId="0" fontId="2" fillId="0" borderId="81" xfId="0" applyFont="1" applyFill="1" applyBorder="1" applyAlignment="1" applyProtection="1">
      <alignment horizontal="left" vertical="center" wrapText="1"/>
      <protection hidden="1"/>
    </xf>
    <xf numFmtId="0" fontId="2" fillId="0" borderId="82" xfId="0" applyFont="1" applyFill="1" applyBorder="1" applyAlignment="1" applyProtection="1">
      <alignment horizontal="left" vertical="center" wrapText="1"/>
      <protection hidden="1"/>
    </xf>
    <xf numFmtId="0" fontId="2" fillId="0" borderId="15" xfId="0" applyFont="1" applyFill="1" applyBorder="1" applyAlignment="1" applyProtection="1">
      <alignment horizontal="left" vertical="center" wrapText="1"/>
      <protection hidden="1"/>
    </xf>
    <xf numFmtId="0" fontId="12" fillId="0" borderId="82" xfId="0" applyFont="1" applyFill="1" applyBorder="1" applyAlignment="1" applyProtection="1">
      <alignment horizontal="center" vertical="center" textRotation="90" wrapText="1"/>
      <protection hidden="1"/>
    </xf>
    <xf numFmtId="0" fontId="12" fillId="0" borderId="15" xfId="0" applyFont="1" applyFill="1" applyBorder="1" applyAlignment="1" applyProtection="1">
      <alignment horizontal="center" vertical="center" textRotation="90" wrapText="1"/>
      <protection hidden="1"/>
    </xf>
    <xf numFmtId="0" fontId="0" fillId="0" borderId="8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3" xfId="0" applyBorder="1" applyAlignment="1">
      <alignment horizontal="center"/>
    </xf>
    <xf numFmtId="174" fontId="0" fillId="0" borderId="86" xfId="0" applyNumberFormat="1" applyBorder="1" applyAlignment="1">
      <alignment horizontal="center"/>
    </xf>
    <xf numFmtId="174" fontId="0" fillId="0" borderId="53" xfId="0" applyNumberFormat="1" applyBorder="1" applyAlignment="1">
      <alignment horizontal="center"/>
    </xf>
    <xf numFmtId="174" fontId="0" fillId="0" borderId="87" xfId="0" applyNumberFormat="1" applyBorder="1" applyAlignment="1">
      <alignment horizont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3" fillId="0" borderId="25" xfId="0" applyFont="1" applyBorder="1" applyAlignment="1" applyProtection="1">
      <alignment horizontal="left" vertical="center" wrapText="1"/>
      <protection hidden="1"/>
    </xf>
    <xf numFmtId="0" fontId="3" fillId="0" borderId="11" xfId="0" applyFont="1" applyBorder="1" applyAlignment="1" applyProtection="1">
      <alignment horizontal="left" vertical="center" wrapText="1"/>
      <protection hidden="1"/>
    </xf>
    <xf numFmtId="1" fontId="16" fillId="0" borderId="26" xfId="0" applyNumberFormat="1" applyFont="1" applyBorder="1" applyAlignment="1" applyProtection="1">
      <alignment horizontal="center" vertical="center" wrapText="1"/>
      <protection hidden="1"/>
    </xf>
    <xf numFmtId="1" fontId="16" fillId="0" borderId="13" xfId="0" applyNumberFormat="1" applyFont="1" applyBorder="1" applyAlignment="1" applyProtection="1">
      <alignment horizontal="center" vertical="center" wrapText="1"/>
      <protection hidden="1"/>
    </xf>
    <xf numFmtId="2" fontId="1" fillId="0" borderId="89" xfId="0" applyNumberFormat="1" applyFont="1" applyBorder="1" applyAlignment="1" applyProtection="1">
      <alignment horizontal="center" vertical="center" wrapText="1"/>
      <protection hidden="1"/>
    </xf>
    <xf numFmtId="2" fontId="1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29" xfId="0" applyFont="1" applyBorder="1" applyAlignment="1" applyProtection="1">
      <alignment horizontal="left" vertical="center" wrapText="1"/>
      <protection hidden="1"/>
    </xf>
    <xf numFmtId="0" fontId="3" fillId="0" borderId="21" xfId="0" applyFont="1" applyBorder="1" applyAlignment="1" applyProtection="1">
      <alignment horizontal="left" vertical="center" wrapText="1"/>
      <protection hidden="1"/>
    </xf>
    <xf numFmtId="0" fontId="3" fillId="0" borderId="46" xfId="0" applyFont="1" applyBorder="1" applyAlignment="1" applyProtection="1">
      <alignment horizontal="left" vertical="center" wrapText="1"/>
      <protection hidden="1"/>
    </xf>
    <xf numFmtId="0" fontId="3" fillId="0" borderId="47" xfId="0" applyFont="1" applyBorder="1" applyAlignment="1" applyProtection="1">
      <alignment horizontal="left" vertical="center" wrapText="1"/>
      <protection hidden="1"/>
    </xf>
    <xf numFmtId="0" fontId="8" fillId="0" borderId="82" xfId="0" applyFont="1" applyBorder="1" applyAlignment="1">
      <alignment horizontal="center" vertical="center"/>
    </xf>
    <xf numFmtId="0" fontId="6" fillId="0" borderId="27" xfId="0" applyFont="1" applyBorder="1" applyAlignment="1" applyProtection="1">
      <alignment horizontal="center" vertical="center" wrapText="1"/>
      <protection hidden="1"/>
    </xf>
    <xf numFmtId="0" fontId="6" fillId="0" borderId="53" xfId="0" applyFont="1" applyBorder="1" applyAlignment="1" applyProtection="1">
      <alignment horizontal="center" vertical="center" wrapText="1"/>
      <protection hidden="1"/>
    </xf>
    <xf numFmtId="0" fontId="6" fillId="0" borderId="87" xfId="0" applyFont="1" applyBorder="1" applyAlignment="1" applyProtection="1">
      <alignment horizontal="center" vertical="center" wrapText="1"/>
      <protection hidden="1"/>
    </xf>
    <xf numFmtId="0" fontId="6" fillId="0" borderId="12" xfId="0" applyFont="1" applyBorder="1" applyAlignment="1" applyProtection="1">
      <alignment horizontal="center" vertical="center" wrapText="1"/>
      <protection hidden="1"/>
    </xf>
    <xf numFmtId="0" fontId="6" fillId="0" borderId="54" xfId="0" applyFont="1" applyBorder="1" applyAlignment="1" applyProtection="1">
      <alignment horizontal="center" vertical="center" wrapText="1"/>
      <protection hidden="1"/>
    </xf>
    <xf numFmtId="0" fontId="6" fillId="0" borderId="84" xfId="0" applyFont="1" applyBorder="1" applyAlignment="1" applyProtection="1">
      <alignment horizontal="center" vertical="center" wrapText="1"/>
      <protection hidden="1"/>
    </xf>
    <xf numFmtId="0" fontId="3" fillId="0" borderId="34" xfId="0" applyFont="1" applyBorder="1" applyAlignment="1" applyProtection="1">
      <alignment horizontal="left" vertical="center" wrapText="1"/>
      <protection hidden="1"/>
    </xf>
    <xf numFmtId="0" fontId="3" fillId="0" borderId="36" xfId="0" applyFont="1" applyBorder="1" applyAlignment="1" applyProtection="1">
      <alignment horizontal="left" vertical="center" wrapText="1"/>
      <protection hidden="1"/>
    </xf>
    <xf numFmtId="1" fontId="7" fillId="0" borderId="81" xfId="0" applyNumberFormat="1" applyFont="1" applyBorder="1" applyAlignment="1">
      <alignment horizontal="center" vertical="center"/>
    </xf>
    <xf numFmtId="1" fontId="7" fillId="0" borderId="15" xfId="0" applyNumberFormat="1" applyFont="1" applyBorder="1" applyAlignment="1">
      <alignment horizontal="center" vertical="center"/>
    </xf>
    <xf numFmtId="0" fontId="16" fillId="0" borderId="81" xfId="0" applyFont="1" applyFill="1" applyBorder="1" applyAlignment="1" applyProtection="1">
      <alignment horizontal="center" vertical="center"/>
      <protection hidden="1"/>
    </xf>
    <xf numFmtId="0" fontId="16" fillId="0" borderId="15" xfId="0" applyFont="1" applyFill="1" applyBorder="1" applyAlignment="1" applyProtection="1">
      <alignment horizontal="center" vertical="center"/>
      <protection hidden="1"/>
    </xf>
    <xf numFmtId="0" fontId="16" fillId="0" borderId="82" xfId="0" applyFont="1" applyFill="1" applyBorder="1" applyAlignment="1" applyProtection="1">
      <alignment horizontal="center" vertical="center"/>
      <protection hidden="1"/>
    </xf>
    <xf numFmtId="0" fontId="16" fillId="0" borderId="38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Alignment="1" applyProtection="1">
      <alignment horizontal="center"/>
      <protection hidden="1" locked="0"/>
    </xf>
    <xf numFmtId="0" fontId="19" fillId="0" borderId="0" xfId="0" applyFont="1" applyFill="1" applyAlignment="1" applyProtection="1">
      <alignment horizontal="left"/>
      <protection hidden="1" locked="0"/>
    </xf>
    <xf numFmtId="1" fontId="22" fillId="33" borderId="35" xfId="0" applyNumberFormat="1" applyFont="1" applyFill="1" applyBorder="1" applyAlignment="1" applyProtection="1">
      <alignment horizontal="center" vertical="center"/>
      <protection hidden="1"/>
    </xf>
    <xf numFmtId="1" fontId="19" fillId="33" borderId="90" xfId="0" applyNumberFormat="1" applyFont="1" applyFill="1" applyBorder="1" applyAlignment="1" applyProtection="1">
      <alignment horizontal="center" vertical="center"/>
      <protection hidden="1"/>
    </xf>
    <xf numFmtId="1" fontId="19" fillId="0" borderId="90" xfId="0" applyNumberFormat="1" applyFont="1" applyFill="1" applyBorder="1" applyAlignment="1" applyProtection="1">
      <alignment horizontal="center" vertical="center"/>
      <protection hidden="1"/>
    </xf>
    <xf numFmtId="1" fontId="22" fillId="33" borderId="22" xfId="0" applyNumberFormat="1" applyFont="1" applyFill="1" applyBorder="1" applyAlignment="1" applyProtection="1">
      <alignment horizontal="center" vertical="center"/>
      <protection hidden="1"/>
    </xf>
    <xf numFmtId="1" fontId="1" fillId="33" borderId="36" xfId="0" applyNumberFormat="1" applyFont="1" applyFill="1" applyBorder="1" applyAlignment="1" applyProtection="1">
      <alignment horizontal="center" vertical="center"/>
      <protection hidden="1"/>
    </xf>
    <xf numFmtId="0" fontId="1" fillId="33" borderId="51" xfId="0" applyFont="1" applyFill="1" applyBorder="1" applyAlignment="1" applyProtection="1">
      <alignment horizontal="left" vertical="center"/>
      <protection hidden="1"/>
    </xf>
    <xf numFmtId="1" fontId="22" fillId="33" borderId="51" xfId="0" applyNumberFormat="1" applyFont="1" applyFill="1" applyBorder="1" applyAlignment="1" applyProtection="1">
      <alignment horizontal="center" vertical="center"/>
      <protection hidden="1"/>
    </xf>
    <xf numFmtId="1" fontId="22" fillId="33" borderId="36" xfId="0" applyNumberFormat="1" applyFont="1" applyFill="1" applyBorder="1" applyAlignment="1" applyProtection="1">
      <alignment horizontal="center" vertical="center"/>
      <protection hidden="1"/>
    </xf>
    <xf numFmtId="1" fontId="19" fillId="33" borderId="91" xfId="0" applyNumberFormat="1" applyFont="1" applyFill="1" applyBorder="1" applyAlignment="1" applyProtection="1">
      <alignment horizontal="center" vertical="center"/>
      <protection hidden="1"/>
    </xf>
    <xf numFmtId="1" fontId="19" fillId="33" borderId="36" xfId="0" applyNumberFormat="1" applyFont="1" applyFill="1" applyBorder="1" applyAlignment="1" applyProtection="1">
      <alignment horizontal="center" vertical="center"/>
      <protection hidden="1"/>
    </xf>
    <xf numFmtId="1" fontId="1" fillId="0" borderId="35" xfId="0" applyNumberFormat="1" applyFont="1" applyBorder="1" applyAlignment="1" applyProtection="1">
      <alignment horizontal="center" vertical="center"/>
      <protection hidden="1"/>
    </xf>
    <xf numFmtId="0" fontId="1" fillId="0" borderId="85" xfId="0" applyFont="1" applyBorder="1" applyAlignment="1" applyProtection="1">
      <alignment horizontal="left" vertical="center"/>
      <protection hidden="1"/>
    </xf>
    <xf numFmtId="1" fontId="22" fillId="0" borderId="85" xfId="0" applyNumberFormat="1" applyFont="1" applyBorder="1" applyAlignment="1" applyProtection="1">
      <alignment horizontal="center" vertical="center"/>
      <protection hidden="1"/>
    </xf>
    <xf numFmtId="1" fontId="22" fillId="0" borderId="44" xfId="0" applyNumberFormat="1" applyFont="1" applyBorder="1" applyAlignment="1" applyProtection="1">
      <alignment horizontal="center" vertical="center"/>
      <protection hidden="1"/>
    </xf>
    <xf numFmtId="1" fontId="22" fillId="33" borderId="34" xfId="0" applyNumberFormat="1" applyFont="1" applyFill="1" applyBorder="1" applyAlignment="1" applyProtection="1">
      <alignment horizontal="center" vertical="center"/>
      <protection hidden="1"/>
    </xf>
    <xf numFmtId="1" fontId="19" fillId="33" borderId="80" xfId="0" applyNumberFormat="1" applyFont="1" applyFill="1" applyBorder="1" applyAlignment="1" applyProtection="1">
      <alignment horizontal="center" vertical="center"/>
      <protection hidden="1"/>
    </xf>
    <xf numFmtId="1" fontId="19" fillId="0" borderId="90" xfId="0" applyNumberFormat="1" applyFont="1" applyBorder="1" applyAlignment="1" applyProtection="1">
      <alignment horizontal="center" vertical="center"/>
      <protection hidden="1"/>
    </xf>
    <xf numFmtId="1" fontId="19" fillId="0" borderId="35" xfId="0" applyNumberFormat="1" applyFont="1" applyBorder="1" applyAlignment="1" applyProtection="1">
      <alignment horizontal="center" vertical="center"/>
      <protection hidden="1"/>
    </xf>
    <xf numFmtId="1" fontId="22" fillId="0" borderId="35" xfId="0" applyNumberFormat="1" applyFont="1" applyBorder="1" applyAlignment="1" applyProtection="1">
      <alignment horizontal="center" vertical="center"/>
      <protection hidden="1"/>
    </xf>
    <xf numFmtId="0" fontId="8" fillId="0" borderId="92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2" fontId="4" fillId="0" borderId="83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81" xfId="0" applyFont="1" applyBorder="1" applyAlignment="1" applyProtection="1">
      <alignment horizontal="center" vertical="center" wrapText="1"/>
      <protection hidden="1"/>
    </xf>
    <xf numFmtId="0" fontId="2" fillId="0" borderId="82" xfId="0" applyFont="1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 wrapText="1"/>
      <protection hidden="1"/>
    </xf>
    <xf numFmtId="0" fontId="4" fillId="0" borderId="82" xfId="0" applyFont="1" applyFill="1" applyBorder="1" applyAlignment="1" applyProtection="1">
      <alignment horizontal="center" vertical="center" textRotation="90" wrapText="1"/>
      <protection hidden="1"/>
    </xf>
    <xf numFmtId="0" fontId="4" fillId="0" borderId="15" xfId="0" applyFont="1" applyFill="1" applyBorder="1" applyAlignment="1" applyProtection="1">
      <alignment horizontal="center" vertical="center" textRotation="90" wrapText="1"/>
      <protection hidden="1"/>
    </xf>
    <xf numFmtId="0" fontId="0" fillId="0" borderId="8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" fontId="15" fillId="0" borderId="81" xfId="0" applyNumberFormat="1" applyFont="1" applyBorder="1" applyAlignment="1" applyProtection="1">
      <alignment horizontal="center" vertical="center" wrapText="1"/>
      <protection hidden="1"/>
    </xf>
    <xf numFmtId="1" fontId="15" fillId="0" borderId="15" xfId="0" applyNumberFormat="1" applyFont="1" applyBorder="1" applyAlignment="1" applyProtection="1">
      <alignment horizontal="center" vertical="center" wrapText="1"/>
      <protection hidden="1"/>
    </xf>
    <xf numFmtId="2" fontId="1" fillId="0" borderId="86" xfId="0" applyNumberFormat="1" applyFont="1" applyBorder="1" applyAlignment="1" applyProtection="1">
      <alignment horizontal="center" vertical="center" wrapText="1"/>
      <protection hidden="1"/>
    </xf>
    <xf numFmtId="2" fontId="1" fillId="0" borderId="94" xfId="0" applyNumberFormat="1" applyFont="1" applyBorder="1" applyAlignment="1" applyProtection="1">
      <alignment horizontal="center" vertical="center" wrapText="1"/>
      <protection hidden="1"/>
    </xf>
    <xf numFmtId="1" fontId="7" fillId="0" borderId="95" xfId="0" applyNumberFormat="1" applyFont="1" applyFill="1" applyBorder="1" applyAlignment="1">
      <alignment horizontal="center" vertical="center"/>
    </xf>
    <xf numFmtId="0" fontId="7" fillId="0" borderId="95" xfId="0" applyFont="1" applyFill="1" applyBorder="1" applyAlignment="1">
      <alignment horizontal="center" vertical="center"/>
    </xf>
    <xf numFmtId="0" fontId="13" fillId="0" borderId="92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3" fillId="0" borderId="42" xfId="0" applyFont="1" applyBorder="1" applyAlignment="1" applyProtection="1">
      <alignment horizontal="left" vertical="center" wrapText="1"/>
      <protection hidden="1"/>
    </xf>
    <xf numFmtId="0" fontId="13" fillId="0" borderId="13" xfId="0" applyFont="1" applyFill="1" applyBorder="1" applyAlignment="1">
      <alignment horizontal="center" vertical="center"/>
    </xf>
    <xf numFmtId="0" fontId="26" fillId="0" borderId="0" xfId="0" applyFont="1" applyFill="1" applyAlignment="1" applyProtection="1">
      <alignment horizontal="center" vertical="center"/>
      <protection locked="0"/>
    </xf>
    <xf numFmtId="0" fontId="28" fillId="0" borderId="0" xfId="0" applyFont="1" applyFill="1" applyAlignment="1" applyProtection="1">
      <alignment horizontal="center"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32" fillId="0" borderId="62" xfId="0" applyFont="1" applyFill="1" applyBorder="1" applyAlignment="1" applyProtection="1">
      <alignment horizontal="center" vertical="center" wrapText="1"/>
      <protection locked="0"/>
    </xf>
    <xf numFmtId="0" fontId="32" fillId="0" borderId="96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09"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7"/>
  <sheetViews>
    <sheetView tabSelected="1" zoomScale="75" zoomScaleNormal="75" zoomScalePageLayoutView="0" workbookViewId="0" topLeftCell="A1">
      <selection activeCell="A1" sqref="A1:S1"/>
    </sheetView>
  </sheetViews>
  <sheetFormatPr defaultColWidth="9.140625" defaultRowHeight="12.75"/>
  <cols>
    <col min="1" max="1" width="6.28125" style="0" customWidth="1"/>
    <col min="2" max="2" width="16.28125" style="0" customWidth="1"/>
    <col min="3" max="3" width="6.7109375" style="0" customWidth="1"/>
    <col min="4" max="4" width="8.28125" style="0" customWidth="1"/>
    <col min="5" max="5" width="6.7109375" style="0" customWidth="1"/>
    <col min="6" max="6" width="8.28125" style="0" customWidth="1"/>
    <col min="7" max="7" width="6.7109375" style="0" customWidth="1"/>
    <col min="8" max="8" width="8.28125" style="0" customWidth="1"/>
    <col min="9" max="10" width="6.7109375" style="0" customWidth="1"/>
    <col min="11" max="11" width="8.28125" style="0" customWidth="1"/>
    <col min="12" max="13" width="6.7109375" style="0" customWidth="1"/>
    <col min="14" max="14" width="8.28125" style="0" customWidth="1"/>
    <col min="15" max="19" width="6.7109375" style="0" customWidth="1"/>
  </cols>
  <sheetData>
    <row r="1" spans="1:19" ht="26.25">
      <c r="A1" s="191" t="s">
        <v>139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</row>
    <row r="2" spans="1:19" ht="7.5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</row>
    <row r="3" spans="1:19" s="134" customFormat="1" ht="23.25">
      <c r="A3" s="133"/>
      <c r="B3" s="133"/>
      <c r="C3" s="192" t="s">
        <v>90</v>
      </c>
      <c r="D3" s="192"/>
      <c r="E3" s="192"/>
      <c r="F3" s="192"/>
      <c r="G3" s="192"/>
      <c r="H3" s="192"/>
      <c r="I3" s="192"/>
      <c r="J3" s="192"/>
      <c r="K3" s="193" t="s">
        <v>138</v>
      </c>
      <c r="L3" s="193"/>
      <c r="M3" s="193"/>
      <c r="N3" s="193"/>
      <c r="O3" s="193"/>
      <c r="P3" s="193"/>
      <c r="Q3" s="193"/>
      <c r="R3" s="133"/>
      <c r="S3" s="133"/>
    </row>
    <row r="4" spans="1:19" ht="7.5" customHeight="1" thickBot="1">
      <c r="A4" s="111"/>
      <c r="B4" s="111"/>
      <c r="C4" s="112"/>
      <c r="D4" s="112"/>
      <c r="E4" s="112"/>
      <c r="F4" s="112"/>
      <c r="G4" s="112"/>
      <c r="H4" s="112"/>
      <c r="I4" s="112"/>
      <c r="J4" s="112"/>
      <c r="K4" s="113"/>
      <c r="L4" s="113"/>
      <c r="M4" s="113"/>
      <c r="N4" s="113"/>
      <c r="O4" s="113"/>
      <c r="P4" s="113"/>
      <c r="Q4" s="113"/>
      <c r="R4" s="111"/>
      <c r="S4" s="111"/>
    </row>
    <row r="5" spans="1:19" ht="47.25" customHeight="1">
      <c r="A5" s="200" t="s">
        <v>91</v>
      </c>
      <c r="B5" s="200" t="s">
        <v>92</v>
      </c>
      <c r="C5" s="116" t="s">
        <v>93</v>
      </c>
      <c r="D5" s="194" t="s">
        <v>94</v>
      </c>
      <c r="E5" s="203"/>
      <c r="F5" s="195" t="s">
        <v>95</v>
      </c>
      <c r="G5" s="195"/>
      <c r="H5" s="194" t="s">
        <v>96</v>
      </c>
      <c r="I5" s="195"/>
      <c r="J5" s="196"/>
      <c r="K5" s="195" t="s">
        <v>97</v>
      </c>
      <c r="L5" s="195"/>
      <c r="M5" s="195"/>
      <c r="N5" s="194" t="s">
        <v>98</v>
      </c>
      <c r="O5" s="195"/>
      <c r="P5" s="196"/>
      <c r="Q5" s="116" t="s">
        <v>99</v>
      </c>
      <c r="R5" s="197" t="s">
        <v>100</v>
      </c>
      <c r="S5" s="197" t="s">
        <v>101</v>
      </c>
    </row>
    <row r="6" spans="1:19" ht="12.75">
      <c r="A6" s="201"/>
      <c r="B6" s="201"/>
      <c r="C6" s="204" t="s">
        <v>102</v>
      </c>
      <c r="D6" s="117" t="s">
        <v>103</v>
      </c>
      <c r="E6" s="204" t="s">
        <v>102</v>
      </c>
      <c r="F6" s="117" t="s">
        <v>103</v>
      </c>
      <c r="G6" s="206" t="s">
        <v>102</v>
      </c>
      <c r="H6" s="117" t="s">
        <v>103</v>
      </c>
      <c r="I6" s="118" t="s">
        <v>104</v>
      </c>
      <c r="J6" s="204" t="s">
        <v>102</v>
      </c>
      <c r="K6" s="119" t="s">
        <v>103</v>
      </c>
      <c r="L6" s="119" t="s">
        <v>104</v>
      </c>
      <c r="M6" s="206" t="s">
        <v>102</v>
      </c>
      <c r="N6" s="117" t="s">
        <v>103</v>
      </c>
      <c r="O6" s="119" t="s">
        <v>104</v>
      </c>
      <c r="P6" s="204" t="s">
        <v>102</v>
      </c>
      <c r="Q6" s="206" t="s">
        <v>102</v>
      </c>
      <c r="R6" s="198"/>
      <c r="S6" s="198"/>
    </row>
    <row r="7" spans="1:19" ht="13.5" thickBot="1">
      <c r="A7" s="202"/>
      <c r="B7" s="202"/>
      <c r="C7" s="205"/>
      <c r="D7" s="1" t="s">
        <v>105</v>
      </c>
      <c r="E7" s="205"/>
      <c r="F7" s="120" t="s">
        <v>105</v>
      </c>
      <c r="G7" s="207"/>
      <c r="H7" s="1" t="s">
        <v>105</v>
      </c>
      <c r="I7" s="120" t="s">
        <v>104</v>
      </c>
      <c r="J7" s="205"/>
      <c r="K7" s="120" t="s">
        <v>105</v>
      </c>
      <c r="L7" s="120" t="s">
        <v>104</v>
      </c>
      <c r="M7" s="207"/>
      <c r="N7" s="1" t="s">
        <v>105</v>
      </c>
      <c r="O7" s="120" t="s">
        <v>104</v>
      </c>
      <c r="P7" s="205"/>
      <c r="Q7" s="207"/>
      <c r="R7" s="199"/>
      <c r="S7" s="199"/>
    </row>
    <row r="8" spans="1:19" ht="12.75" customHeight="1">
      <c r="A8" s="225">
        <v>23</v>
      </c>
      <c r="B8" s="226" t="s">
        <v>29</v>
      </c>
      <c r="C8" s="227">
        <v>8</v>
      </c>
      <c r="D8" s="131">
        <v>35.07</v>
      </c>
      <c r="E8" s="228">
        <v>1</v>
      </c>
      <c r="F8" s="131">
        <v>52.86</v>
      </c>
      <c r="G8" s="228">
        <v>1</v>
      </c>
      <c r="H8" s="131">
        <v>76.2</v>
      </c>
      <c r="I8" s="132" t="s">
        <v>109</v>
      </c>
      <c r="J8" s="228">
        <v>2</v>
      </c>
      <c r="K8" s="131">
        <v>63.97</v>
      </c>
      <c r="L8" s="132" t="s">
        <v>109</v>
      </c>
      <c r="M8" s="228">
        <v>1</v>
      </c>
      <c r="N8" s="131">
        <v>103.87</v>
      </c>
      <c r="O8" s="132" t="s">
        <v>116</v>
      </c>
      <c r="P8" s="228">
        <v>1</v>
      </c>
      <c r="Q8" s="227">
        <v>0</v>
      </c>
      <c r="R8" s="229">
        <v>14</v>
      </c>
      <c r="S8" s="229">
        <v>1</v>
      </c>
    </row>
    <row r="9" spans="1:19" ht="12.75" customHeight="1">
      <c r="A9" s="213"/>
      <c r="B9" s="214"/>
      <c r="C9" s="215"/>
      <c r="D9" s="123">
        <v>16.76</v>
      </c>
      <c r="E9" s="216"/>
      <c r="F9" s="123">
        <v>51.13</v>
      </c>
      <c r="G9" s="216"/>
      <c r="H9" s="123">
        <v>78.63</v>
      </c>
      <c r="I9" s="124" t="s">
        <v>109</v>
      </c>
      <c r="J9" s="216"/>
      <c r="K9" s="123">
        <v>59.83</v>
      </c>
      <c r="L9" s="124" t="s">
        <v>109</v>
      </c>
      <c r="M9" s="216"/>
      <c r="N9" s="123">
        <v>80.25</v>
      </c>
      <c r="O9" s="124" t="s">
        <v>109</v>
      </c>
      <c r="P9" s="216"/>
      <c r="Q9" s="215"/>
      <c r="R9" s="217"/>
      <c r="S9" s="217"/>
    </row>
    <row r="10" spans="1:19" s="10" customFormat="1" ht="12.75" customHeight="1">
      <c r="A10" s="209">
        <v>27</v>
      </c>
      <c r="B10" s="210" t="s">
        <v>4</v>
      </c>
      <c r="C10" s="211">
        <v>1</v>
      </c>
      <c r="D10" s="127">
        <v>19.11</v>
      </c>
      <c r="E10" s="208">
        <v>6</v>
      </c>
      <c r="F10" s="127">
        <v>54.38</v>
      </c>
      <c r="G10" s="208">
        <v>2</v>
      </c>
      <c r="H10" s="127">
        <v>79.72</v>
      </c>
      <c r="I10" s="128" t="s">
        <v>109</v>
      </c>
      <c r="J10" s="208">
        <v>1</v>
      </c>
      <c r="K10" s="127">
        <v>64.53</v>
      </c>
      <c r="L10" s="128" t="s">
        <v>109</v>
      </c>
      <c r="M10" s="208">
        <v>2</v>
      </c>
      <c r="N10" s="127">
        <v>84.33</v>
      </c>
      <c r="O10" s="128" t="s">
        <v>133</v>
      </c>
      <c r="P10" s="208">
        <v>2</v>
      </c>
      <c r="Q10" s="211">
        <v>0</v>
      </c>
      <c r="R10" s="212">
        <v>14</v>
      </c>
      <c r="S10" s="212">
        <v>2</v>
      </c>
    </row>
    <row r="11" spans="1:19" s="10" customFormat="1" ht="12.75" customHeight="1">
      <c r="A11" s="209"/>
      <c r="B11" s="210"/>
      <c r="C11" s="211"/>
      <c r="D11" s="127">
        <v>25.11</v>
      </c>
      <c r="E11" s="208"/>
      <c r="F11" s="127">
        <v>57.75</v>
      </c>
      <c r="G11" s="208"/>
      <c r="H11" s="127">
        <v>75.03</v>
      </c>
      <c r="I11" s="128" t="s">
        <v>109</v>
      </c>
      <c r="J11" s="208"/>
      <c r="K11" s="127">
        <v>62.72</v>
      </c>
      <c r="L11" s="128" t="s">
        <v>109</v>
      </c>
      <c r="M11" s="208"/>
      <c r="N11" s="127">
        <v>87</v>
      </c>
      <c r="O11" s="128" t="s">
        <v>110</v>
      </c>
      <c r="P11" s="208"/>
      <c r="Q11" s="211"/>
      <c r="R11" s="212"/>
      <c r="S11" s="212"/>
    </row>
    <row r="12" spans="1:19" ht="12.75" customHeight="1">
      <c r="A12" s="213">
        <v>24</v>
      </c>
      <c r="B12" s="214" t="s">
        <v>33</v>
      </c>
      <c r="C12" s="215">
        <v>2</v>
      </c>
      <c r="D12" s="123">
        <v>22.68</v>
      </c>
      <c r="E12" s="216">
        <v>7</v>
      </c>
      <c r="F12" s="123" t="s">
        <v>107</v>
      </c>
      <c r="G12" s="216">
        <v>4</v>
      </c>
      <c r="H12" s="123">
        <v>91.23</v>
      </c>
      <c r="I12" s="124" t="s">
        <v>109</v>
      </c>
      <c r="J12" s="216">
        <v>8</v>
      </c>
      <c r="K12" s="123">
        <v>68.95</v>
      </c>
      <c r="L12" s="124" t="s">
        <v>109</v>
      </c>
      <c r="M12" s="216">
        <v>3</v>
      </c>
      <c r="N12" s="123">
        <v>113.25</v>
      </c>
      <c r="O12" s="124" t="s">
        <v>110</v>
      </c>
      <c r="P12" s="216">
        <v>3</v>
      </c>
      <c r="Q12" s="215">
        <v>0</v>
      </c>
      <c r="R12" s="217">
        <v>27</v>
      </c>
      <c r="S12" s="217">
        <v>3</v>
      </c>
    </row>
    <row r="13" spans="1:19" ht="12.75" customHeight="1">
      <c r="A13" s="213"/>
      <c r="B13" s="214"/>
      <c r="C13" s="215"/>
      <c r="D13" s="123">
        <v>19.67</v>
      </c>
      <c r="E13" s="216"/>
      <c r="F13" s="123">
        <v>56.08</v>
      </c>
      <c r="G13" s="216"/>
      <c r="H13" s="123">
        <v>94.4</v>
      </c>
      <c r="I13" s="124" t="s">
        <v>109</v>
      </c>
      <c r="J13" s="216"/>
      <c r="K13" s="123">
        <v>67</v>
      </c>
      <c r="L13" s="124" t="s">
        <v>109</v>
      </c>
      <c r="M13" s="216"/>
      <c r="N13" s="123">
        <v>85.57</v>
      </c>
      <c r="O13" s="124" t="s">
        <v>109</v>
      </c>
      <c r="P13" s="216"/>
      <c r="Q13" s="215"/>
      <c r="R13" s="217"/>
      <c r="S13" s="217"/>
    </row>
    <row r="14" spans="1:19" s="10" customFormat="1" ht="12.75" customHeight="1">
      <c r="A14" s="209">
        <v>26</v>
      </c>
      <c r="B14" s="210" t="s">
        <v>2</v>
      </c>
      <c r="C14" s="211">
        <v>4</v>
      </c>
      <c r="D14" s="127">
        <v>19.68</v>
      </c>
      <c r="E14" s="208">
        <v>8</v>
      </c>
      <c r="F14" s="127">
        <v>67.37</v>
      </c>
      <c r="G14" s="208">
        <v>5</v>
      </c>
      <c r="H14" s="127">
        <v>78.39</v>
      </c>
      <c r="I14" s="128" t="s">
        <v>109</v>
      </c>
      <c r="J14" s="208">
        <v>3</v>
      </c>
      <c r="K14" s="127">
        <v>67.51</v>
      </c>
      <c r="L14" s="128" t="s">
        <v>109</v>
      </c>
      <c r="M14" s="208">
        <v>5</v>
      </c>
      <c r="N14" s="127">
        <v>133.31</v>
      </c>
      <c r="O14" s="128" t="s">
        <v>112</v>
      </c>
      <c r="P14" s="208">
        <v>5</v>
      </c>
      <c r="Q14" s="211">
        <v>0</v>
      </c>
      <c r="R14" s="212">
        <v>30</v>
      </c>
      <c r="S14" s="212">
        <v>4</v>
      </c>
    </row>
    <row r="15" spans="1:19" s="10" customFormat="1" ht="12.75" customHeight="1">
      <c r="A15" s="209"/>
      <c r="B15" s="210"/>
      <c r="C15" s="211"/>
      <c r="D15" s="127" t="s">
        <v>107</v>
      </c>
      <c r="E15" s="208"/>
      <c r="F15" s="127">
        <v>56.3</v>
      </c>
      <c r="G15" s="208"/>
      <c r="H15" s="127">
        <v>76.9</v>
      </c>
      <c r="I15" s="128" t="s">
        <v>109</v>
      </c>
      <c r="J15" s="208"/>
      <c r="K15" s="127">
        <v>69.97</v>
      </c>
      <c r="L15" s="128" t="s">
        <v>109</v>
      </c>
      <c r="M15" s="208"/>
      <c r="N15" s="127">
        <v>105.28</v>
      </c>
      <c r="O15" s="128" t="s">
        <v>132</v>
      </c>
      <c r="P15" s="208"/>
      <c r="Q15" s="211"/>
      <c r="R15" s="212"/>
      <c r="S15" s="212"/>
    </row>
    <row r="16" spans="1:19" ht="12.75" customHeight="1">
      <c r="A16" s="213">
        <v>19</v>
      </c>
      <c r="B16" s="214" t="s">
        <v>32</v>
      </c>
      <c r="C16" s="215">
        <v>14</v>
      </c>
      <c r="D16" s="123">
        <v>18.21</v>
      </c>
      <c r="E16" s="216">
        <v>2</v>
      </c>
      <c r="F16" s="123">
        <v>56.87</v>
      </c>
      <c r="G16" s="216">
        <v>6</v>
      </c>
      <c r="H16" s="123">
        <v>112.29</v>
      </c>
      <c r="I16" s="124" t="s">
        <v>116</v>
      </c>
      <c r="J16" s="216">
        <v>4</v>
      </c>
      <c r="K16" s="123">
        <v>69.13</v>
      </c>
      <c r="L16" s="124" t="s">
        <v>109</v>
      </c>
      <c r="M16" s="216">
        <v>4</v>
      </c>
      <c r="N16" s="123">
        <v>115.4</v>
      </c>
      <c r="O16" s="124" t="s">
        <v>116</v>
      </c>
      <c r="P16" s="216">
        <v>4</v>
      </c>
      <c r="Q16" s="215">
        <v>0</v>
      </c>
      <c r="R16" s="217">
        <v>34</v>
      </c>
      <c r="S16" s="217">
        <v>5</v>
      </c>
    </row>
    <row r="17" spans="1:19" ht="12.75" customHeight="1">
      <c r="A17" s="213"/>
      <c r="B17" s="214"/>
      <c r="C17" s="215"/>
      <c r="D17" s="123">
        <v>17.18</v>
      </c>
      <c r="E17" s="216"/>
      <c r="F17" s="123">
        <v>57.44</v>
      </c>
      <c r="G17" s="216"/>
      <c r="H17" s="123">
        <v>86.67</v>
      </c>
      <c r="I17" s="124" t="s">
        <v>109</v>
      </c>
      <c r="J17" s="216"/>
      <c r="K17" s="123">
        <v>67.26</v>
      </c>
      <c r="L17" s="124" t="s">
        <v>109</v>
      </c>
      <c r="M17" s="216"/>
      <c r="N17" s="123">
        <v>97.31</v>
      </c>
      <c r="O17" s="124" t="s">
        <v>129</v>
      </c>
      <c r="P17" s="216"/>
      <c r="Q17" s="215"/>
      <c r="R17" s="217"/>
      <c r="S17" s="217"/>
    </row>
    <row r="18" spans="1:19" s="10" customFormat="1" ht="12.75" customHeight="1">
      <c r="A18" s="209">
        <v>25</v>
      </c>
      <c r="B18" s="210" t="s">
        <v>85</v>
      </c>
      <c r="C18" s="211">
        <v>3</v>
      </c>
      <c r="D18" s="127">
        <v>20.42</v>
      </c>
      <c r="E18" s="208">
        <v>9</v>
      </c>
      <c r="F18" s="127">
        <v>55.44</v>
      </c>
      <c r="G18" s="208">
        <v>3</v>
      </c>
      <c r="H18" s="127">
        <v>87.36</v>
      </c>
      <c r="I18" s="128" t="s">
        <v>110</v>
      </c>
      <c r="J18" s="208">
        <v>5</v>
      </c>
      <c r="K18" s="127">
        <v>68.88</v>
      </c>
      <c r="L18" s="128" t="s">
        <v>109</v>
      </c>
      <c r="M18" s="208">
        <v>7</v>
      </c>
      <c r="N18" s="127">
        <v>144.56</v>
      </c>
      <c r="O18" s="128" t="s">
        <v>122</v>
      </c>
      <c r="P18" s="208">
        <v>11</v>
      </c>
      <c r="Q18" s="211">
        <v>0</v>
      </c>
      <c r="R18" s="212">
        <v>38</v>
      </c>
      <c r="S18" s="212">
        <v>6</v>
      </c>
    </row>
    <row r="19" spans="1:19" s="10" customFormat="1" ht="12.75" customHeight="1">
      <c r="A19" s="209"/>
      <c r="B19" s="210"/>
      <c r="C19" s="211"/>
      <c r="D19" s="127">
        <v>21.97</v>
      </c>
      <c r="E19" s="208"/>
      <c r="F19" s="127">
        <v>63.44</v>
      </c>
      <c r="G19" s="208"/>
      <c r="H19" s="127">
        <v>86.69</v>
      </c>
      <c r="I19" s="128" t="s">
        <v>110</v>
      </c>
      <c r="J19" s="208"/>
      <c r="K19" s="127">
        <v>73.93</v>
      </c>
      <c r="L19" s="128" t="s">
        <v>110</v>
      </c>
      <c r="M19" s="208"/>
      <c r="N19" s="127">
        <v>145.6</v>
      </c>
      <c r="O19" s="128" t="s">
        <v>131</v>
      </c>
      <c r="P19" s="208"/>
      <c r="Q19" s="211"/>
      <c r="R19" s="212"/>
      <c r="S19" s="212"/>
    </row>
    <row r="20" spans="1:19" ht="12.75" customHeight="1">
      <c r="A20" s="213">
        <v>22</v>
      </c>
      <c r="B20" s="214" t="s">
        <v>66</v>
      </c>
      <c r="C20" s="215">
        <v>5</v>
      </c>
      <c r="D20" s="123">
        <v>17.79</v>
      </c>
      <c r="E20" s="216">
        <v>3</v>
      </c>
      <c r="F20" s="123">
        <v>69.49</v>
      </c>
      <c r="G20" s="216">
        <v>8</v>
      </c>
      <c r="H20" s="123">
        <v>87.95</v>
      </c>
      <c r="I20" s="124" t="s">
        <v>109</v>
      </c>
      <c r="J20" s="216">
        <v>6</v>
      </c>
      <c r="K20" s="123">
        <v>91.31</v>
      </c>
      <c r="L20" s="124" t="s">
        <v>110</v>
      </c>
      <c r="M20" s="216">
        <v>10</v>
      </c>
      <c r="N20" s="123">
        <v>176.5</v>
      </c>
      <c r="O20" s="124" t="s">
        <v>115</v>
      </c>
      <c r="P20" s="216">
        <v>9</v>
      </c>
      <c r="Q20" s="215">
        <v>0</v>
      </c>
      <c r="R20" s="217">
        <v>41</v>
      </c>
      <c r="S20" s="217">
        <v>7</v>
      </c>
    </row>
    <row r="21" spans="1:19" ht="12.75" customHeight="1">
      <c r="A21" s="213"/>
      <c r="B21" s="214"/>
      <c r="C21" s="215"/>
      <c r="D21" s="123">
        <v>21.21</v>
      </c>
      <c r="E21" s="216"/>
      <c r="F21" s="123">
        <v>58.32</v>
      </c>
      <c r="G21" s="216"/>
      <c r="H21" s="123">
        <v>117.59</v>
      </c>
      <c r="I21" s="124" t="s">
        <v>116</v>
      </c>
      <c r="J21" s="216"/>
      <c r="K21" s="123">
        <v>73.19</v>
      </c>
      <c r="L21" s="124" t="s">
        <v>109</v>
      </c>
      <c r="M21" s="216"/>
      <c r="N21" s="123">
        <v>129.43</v>
      </c>
      <c r="O21" s="124" t="s">
        <v>110</v>
      </c>
      <c r="P21" s="216"/>
      <c r="Q21" s="215"/>
      <c r="R21" s="217"/>
      <c r="S21" s="217"/>
    </row>
    <row r="22" spans="1:19" s="10" customFormat="1" ht="12.75" customHeight="1">
      <c r="A22" s="209">
        <v>21</v>
      </c>
      <c r="B22" s="210" t="s">
        <v>6</v>
      </c>
      <c r="C22" s="211">
        <v>6</v>
      </c>
      <c r="D22" s="127">
        <v>58.33</v>
      </c>
      <c r="E22" s="208">
        <v>5</v>
      </c>
      <c r="F22" s="127">
        <v>60.93</v>
      </c>
      <c r="G22" s="208">
        <v>11</v>
      </c>
      <c r="H22" s="127">
        <v>105.57</v>
      </c>
      <c r="I22" s="128" t="s">
        <v>110</v>
      </c>
      <c r="J22" s="208">
        <v>9</v>
      </c>
      <c r="K22" s="127">
        <v>67.65</v>
      </c>
      <c r="L22" s="128" t="s">
        <v>109</v>
      </c>
      <c r="M22" s="208">
        <v>6</v>
      </c>
      <c r="N22" s="127">
        <v>152.19</v>
      </c>
      <c r="O22" s="128" t="s">
        <v>112</v>
      </c>
      <c r="P22" s="208">
        <v>8</v>
      </c>
      <c r="Q22" s="211">
        <v>0</v>
      </c>
      <c r="R22" s="212">
        <v>45</v>
      </c>
      <c r="S22" s="212">
        <v>8</v>
      </c>
    </row>
    <row r="23" spans="1:19" s="10" customFormat="1" ht="12.75" customHeight="1">
      <c r="A23" s="209"/>
      <c r="B23" s="210"/>
      <c r="C23" s="211"/>
      <c r="D23" s="127">
        <v>18.95</v>
      </c>
      <c r="E23" s="208"/>
      <c r="F23" s="127">
        <v>62.17</v>
      </c>
      <c r="G23" s="208"/>
      <c r="H23" s="127">
        <v>94.25</v>
      </c>
      <c r="I23" s="128" t="s">
        <v>109</v>
      </c>
      <c r="J23" s="208"/>
      <c r="K23" s="127">
        <v>67.97</v>
      </c>
      <c r="L23" s="128" t="s">
        <v>109</v>
      </c>
      <c r="M23" s="208"/>
      <c r="N23" s="127">
        <v>119.54</v>
      </c>
      <c r="O23" s="128" t="s">
        <v>116</v>
      </c>
      <c r="P23" s="208"/>
      <c r="Q23" s="211"/>
      <c r="R23" s="212"/>
      <c r="S23" s="212"/>
    </row>
    <row r="24" spans="1:19" ht="12.75" customHeight="1">
      <c r="A24" s="213">
        <v>16</v>
      </c>
      <c r="B24" s="214" t="s">
        <v>84</v>
      </c>
      <c r="C24" s="215">
        <v>9</v>
      </c>
      <c r="D24" s="123">
        <v>20.55</v>
      </c>
      <c r="E24" s="216">
        <v>10</v>
      </c>
      <c r="F24" s="123">
        <v>57.69</v>
      </c>
      <c r="G24" s="216">
        <v>7</v>
      </c>
      <c r="H24" s="123">
        <v>133.91</v>
      </c>
      <c r="I24" s="124" t="s">
        <v>112</v>
      </c>
      <c r="J24" s="216">
        <v>16</v>
      </c>
      <c r="K24" s="123">
        <v>70.33</v>
      </c>
      <c r="L24" s="124" t="s">
        <v>109</v>
      </c>
      <c r="M24" s="216">
        <v>8</v>
      </c>
      <c r="N24" s="123">
        <v>135.75</v>
      </c>
      <c r="O24" s="124" t="s">
        <v>122</v>
      </c>
      <c r="P24" s="216">
        <v>6</v>
      </c>
      <c r="Q24" s="215">
        <v>0</v>
      </c>
      <c r="R24" s="217">
        <v>56</v>
      </c>
      <c r="S24" s="217">
        <v>9</v>
      </c>
    </row>
    <row r="25" spans="1:19" ht="12.75" customHeight="1">
      <c r="A25" s="213"/>
      <c r="B25" s="214"/>
      <c r="C25" s="215"/>
      <c r="D25" s="123">
        <v>51.16</v>
      </c>
      <c r="E25" s="216"/>
      <c r="F25" s="123">
        <v>58.64</v>
      </c>
      <c r="G25" s="216"/>
      <c r="H25" s="123">
        <v>116.03</v>
      </c>
      <c r="I25" s="124" t="s">
        <v>112</v>
      </c>
      <c r="J25" s="216"/>
      <c r="K25" s="123">
        <v>70.41</v>
      </c>
      <c r="L25" s="124" t="s">
        <v>109</v>
      </c>
      <c r="M25" s="216"/>
      <c r="N25" s="123">
        <v>113.19</v>
      </c>
      <c r="O25" s="124" t="s">
        <v>126</v>
      </c>
      <c r="P25" s="216"/>
      <c r="Q25" s="215"/>
      <c r="R25" s="217"/>
      <c r="S25" s="217"/>
    </row>
    <row r="26" spans="1:19" s="10" customFormat="1" ht="12.75" customHeight="1">
      <c r="A26" s="209">
        <v>20</v>
      </c>
      <c r="B26" s="210" t="s">
        <v>79</v>
      </c>
      <c r="C26" s="211">
        <v>7</v>
      </c>
      <c r="D26" s="127">
        <v>31.76</v>
      </c>
      <c r="E26" s="208">
        <v>12</v>
      </c>
      <c r="F26" s="127">
        <v>60.13</v>
      </c>
      <c r="G26" s="208">
        <v>10</v>
      </c>
      <c r="H26" s="127">
        <v>124.32</v>
      </c>
      <c r="I26" s="128" t="s">
        <v>112</v>
      </c>
      <c r="J26" s="208">
        <v>10</v>
      </c>
      <c r="K26" s="127">
        <v>76</v>
      </c>
      <c r="L26" s="128" t="s">
        <v>109</v>
      </c>
      <c r="M26" s="208">
        <v>9</v>
      </c>
      <c r="N26" s="127">
        <v>172.19</v>
      </c>
      <c r="O26" s="128" t="s">
        <v>130</v>
      </c>
      <c r="P26" s="208">
        <v>10</v>
      </c>
      <c r="Q26" s="211">
        <v>0</v>
      </c>
      <c r="R26" s="212">
        <v>58</v>
      </c>
      <c r="S26" s="212">
        <v>10</v>
      </c>
    </row>
    <row r="27" spans="1:19" s="10" customFormat="1" ht="12.75" customHeight="1">
      <c r="A27" s="209"/>
      <c r="B27" s="210"/>
      <c r="C27" s="211"/>
      <c r="D27" s="127">
        <v>22.46</v>
      </c>
      <c r="E27" s="208"/>
      <c r="F27" s="127">
        <v>59.93</v>
      </c>
      <c r="G27" s="208"/>
      <c r="H27" s="127">
        <v>94.99</v>
      </c>
      <c r="I27" s="128" t="s">
        <v>110</v>
      </c>
      <c r="J27" s="208"/>
      <c r="K27" s="127">
        <v>72.48</v>
      </c>
      <c r="L27" s="128" t="s">
        <v>109</v>
      </c>
      <c r="M27" s="208"/>
      <c r="N27" s="127">
        <v>136.65</v>
      </c>
      <c r="O27" s="128" t="s">
        <v>126</v>
      </c>
      <c r="P27" s="208"/>
      <c r="Q27" s="211"/>
      <c r="R27" s="212"/>
      <c r="S27" s="212"/>
    </row>
    <row r="28" spans="1:19" s="10" customFormat="1" ht="12.75" customHeight="1">
      <c r="A28" s="213">
        <v>12</v>
      </c>
      <c r="B28" s="214" t="s">
        <v>1</v>
      </c>
      <c r="C28" s="215">
        <v>19</v>
      </c>
      <c r="D28" s="123">
        <v>18.54</v>
      </c>
      <c r="E28" s="216">
        <v>4</v>
      </c>
      <c r="F28" s="123">
        <v>58.67</v>
      </c>
      <c r="G28" s="216">
        <v>9</v>
      </c>
      <c r="H28" s="123">
        <v>97.31</v>
      </c>
      <c r="I28" s="124" t="s">
        <v>109</v>
      </c>
      <c r="J28" s="216">
        <v>11</v>
      </c>
      <c r="K28" s="123">
        <v>73.33</v>
      </c>
      <c r="L28" s="124" t="s">
        <v>109</v>
      </c>
      <c r="M28" s="216">
        <v>11</v>
      </c>
      <c r="N28" s="123">
        <v>153.56</v>
      </c>
      <c r="O28" s="124" t="s">
        <v>122</v>
      </c>
      <c r="P28" s="216">
        <v>7</v>
      </c>
      <c r="Q28" s="215">
        <v>0</v>
      </c>
      <c r="R28" s="217">
        <v>61</v>
      </c>
      <c r="S28" s="217">
        <v>11</v>
      </c>
    </row>
    <row r="29" spans="1:19" s="10" customFormat="1" ht="12.75" customHeight="1">
      <c r="A29" s="213"/>
      <c r="B29" s="214"/>
      <c r="C29" s="215"/>
      <c r="D29" s="123">
        <v>20.55</v>
      </c>
      <c r="E29" s="216"/>
      <c r="F29" s="123" t="s">
        <v>107</v>
      </c>
      <c r="G29" s="216"/>
      <c r="H29" s="123">
        <v>111.84</v>
      </c>
      <c r="I29" s="124" t="s">
        <v>110</v>
      </c>
      <c r="J29" s="216"/>
      <c r="K29" s="123">
        <v>78.35</v>
      </c>
      <c r="L29" s="124" t="s">
        <v>109</v>
      </c>
      <c r="M29" s="216"/>
      <c r="N29" s="123">
        <v>114.91</v>
      </c>
      <c r="O29" s="124" t="s">
        <v>112</v>
      </c>
      <c r="P29" s="216"/>
      <c r="Q29" s="215"/>
      <c r="R29" s="217"/>
      <c r="S29" s="217"/>
    </row>
    <row r="30" spans="1:19" s="10" customFormat="1" ht="12.75" customHeight="1">
      <c r="A30" s="209">
        <v>10</v>
      </c>
      <c r="B30" s="210" t="s">
        <v>83</v>
      </c>
      <c r="C30" s="211">
        <v>12</v>
      </c>
      <c r="D30" s="127">
        <v>28.87</v>
      </c>
      <c r="E30" s="208">
        <v>14</v>
      </c>
      <c r="F30" s="127">
        <v>67.74</v>
      </c>
      <c r="G30" s="208">
        <v>14</v>
      </c>
      <c r="H30" s="127">
        <v>166.92</v>
      </c>
      <c r="I30" s="128" t="s">
        <v>121</v>
      </c>
      <c r="J30" s="208">
        <v>20</v>
      </c>
      <c r="K30" s="127" t="s">
        <v>107</v>
      </c>
      <c r="L30" s="128" t="s">
        <v>109</v>
      </c>
      <c r="M30" s="208">
        <v>13</v>
      </c>
      <c r="N30" s="127">
        <v>235.63</v>
      </c>
      <c r="O30" s="128" t="s">
        <v>123</v>
      </c>
      <c r="P30" s="208">
        <v>17</v>
      </c>
      <c r="Q30" s="211">
        <v>0</v>
      </c>
      <c r="R30" s="212">
        <v>90</v>
      </c>
      <c r="S30" s="212">
        <v>12</v>
      </c>
    </row>
    <row r="31" spans="1:19" ht="12.75" customHeight="1">
      <c r="A31" s="209"/>
      <c r="B31" s="210"/>
      <c r="C31" s="211"/>
      <c r="D31" s="127">
        <v>25.38</v>
      </c>
      <c r="E31" s="208"/>
      <c r="F31" s="127">
        <v>67.05</v>
      </c>
      <c r="G31" s="208"/>
      <c r="H31" s="127">
        <v>131.2</v>
      </c>
      <c r="I31" s="128" t="s">
        <v>116</v>
      </c>
      <c r="J31" s="208"/>
      <c r="K31" s="127">
        <v>79.31</v>
      </c>
      <c r="L31" s="128" t="s">
        <v>109</v>
      </c>
      <c r="M31" s="208"/>
      <c r="N31" s="127">
        <v>201.4</v>
      </c>
      <c r="O31" s="128" t="s">
        <v>124</v>
      </c>
      <c r="P31" s="208"/>
      <c r="Q31" s="211"/>
      <c r="R31" s="212"/>
      <c r="S31" s="212"/>
    </row>
    <row r="32" spans="1:19" s="10" customFormat="1" ht="12.75" customHeight="1">
      <c r="A32" s="213">
        <v>14</v>
      </c>
      <c r="B32" s="214" t="s">
        <v>5</v>
      </c>
      <c r="C32" s="215">
        <v>13</v>
      </c>
      <c r="D32" s="123">
        <v>26.03</v>
      </c>
      <c r="E32" s="216">
        <v>17</v>
      </c>
      <c r="F32" s="123">
        <v>66.17</v>
      </c>
      <c r="G32" s="216">
        <v>13</v>
      </c>
      <c r="H32" s="123">
        <v>143.16</v>
      </c>
      <c r="I32" s="124" t="s">
        <v>112</v>
      </c>
      <c r="J32" s="216">
        <v>17</v>
      </c>
      <c r="K32" s="123">
        <v>95.82</v>
      </c>
      <c r="L32" s="124" t="s">
        <v>110</v>
      </c>
      <c r="M32" s="216">
        <v>16</v>
      </c>
      <c r="N32" s="123" t="s">
        <v>107</v>
      </c>
      <c r="O32" s="124" t="s">
        <v>109</v>
      </c>
      <c r="P32" s="216">
        <v>15</v>
      </c>
      <c r="Q32" s="215">
        <v>0</v>
      </c>
      <c r="R32" s="217">
        <v>91</v>
      </c>
      <c r="S32" s="217">
        <v>13</v>
      </c>
    </row>
    <row r="33" spans="1:19" s="10" customFormat="1" ht="13.5" customHeight="1">
      <c r="A33" s="213"/>
      <c r="B33" s="214"/>
      <c r="C33" s="215"/>
      <c r="D33" s="123">
        <v>45.27</v>
      </c>
      <c r="E33" s="216"/>
      <c r="F33" s="123">
        <v>63.24</v>
      </c>
      <c r="G33" s="216"/>
      <c r="H33" s="123">
        <v>116.28</v>
      </c>
      <c r="I33" s="124" t="s">
        <v>110</v>
      </c>
      <c r="J33" s="216"/>
      <c r="K33" s="123">
        <v>83.63</v>
      </c>
      <c r="L33" s="124" t="s">
        <v>110</v>
      </c>
      <c r="M33" s="216"/>
      <c r="N33" s="123">
        <v>171.35</v>
      </c>
      <c r="O33" s="124" t="s">
        <v>127</v>
      </c>
      <c r="P33" s="216"/>
      <c r="Q33" s="215"/>
      <c r="R33" s="217"/>
      <c r="S33" s="217"/>
    </row>
    <row r="34" spans="1:19" s="10" customFormat="1" ht="12.75" customHeight="1">
      <c r="A34" s="209">
        <v>13</v>
      </c>
      <c r="B34" s="223" t="s">
        <v>125</v>
      </c>
      <c r="C34" s="224">
        <v>26</v>
      </c>
      <c r="D34" s="127">
        <v>24.95</v>
      </c>
      <c r="E34" s="208">
        <v>11</v>
      </c>
      <c r="F34" s="127">
        <v>77.17</v>
      </c>
      <c r="G34" s="208">
        <v>20</v>
      </c>
      <c r="H34" s="127">
        <v>113.18</v>
      </c>
      <c r="I34" s="128" t="s">
        <v>110</v>
      </c>
      <c r="J34" s="208">
        <v>12</v>
      </c>
      <c r="K34" s="127">
        <v>112.7</v>
      </c>
      <c r="L34" s="128" t="s">
        <v>109</v>
      </c>
      <c r="M34" s="208">
        <v>14</v>
      </c>
      <c r="N34" s="127">
        <v>214.56</v>
      </c>
      <c r="O34" s="128" t="s">
        <v>122</v>
      </c>
      <c r="P34" s="208">
        <v>13</v>
      </c>
      <c r="Q34" s="211">
        <v>0</v>
      </c>
      <c r="R34" s="212">
        <v>96</v>
      </c>
      <c r="S34" s="212">
        <v>14</v>
      </c>
    </row>
    <row r="35" spans="1:19" s="10" customFormat="1" ht="12.75" customHeight="1">
      <c r="A35" s="209"/>
      <c r="B35" s="223"/>
      <c r="C35" s="224"/>
      <c r="D35" s="127">
        <v>21.23</v>
      </c>
      <c r="E35" s="208"/>
      <c r="F35" s="127">
        <v>79.3</v>
      </c>
      <c r="G35" s="208"/>
      <c r="H35" s="127">
        <v>104.73</v>
      </c>
      <c r="I35" s="128" t="s">
        <v>109</v>
      </c>
      <c r="J35" s="208"/>
      <c r="K35" s="127">
        <v>80.85</v>
      </c>
      <c r="L35" s="128" t="s">
        <v>109</v>
      </c>
      <c r="M35" s="208"/>
      <c r="N35" s="127">
        <v>156.04</v>
      </c>
      <c r="O35" s="128" t="s">
        <v>126</v>
      </c>
      <c r="P35" s="208"/>
      <c r="Q35" s="211"/>
      <c r="R35" s="212"/>
      <c r="S35" s="212"/>
    </row>
    <row r="36" spans="1:19" s="10" customFormat="1" ht="12.75" customHeight="1">
      <c r="A36" s="213">
        <v>7</v>
      </c>
      <c r="B36" s="214" t="s">
        <v>30</v>
      </c>
      <c r="C36" s="215">
        <v>23</v>
      </c>
      <c r="D36" s="123">
        <v>23.84</v>
      </c>
      <c r="E36" s="216">
        <v>13</v>
      </c>
      <c r="F36" s="123">
        <v>76.56</v>
      </c>
      <c r="G36" s="216">
        <v>17</v>
      </c>
      <c r="H36" s="123">
        <v>116.84</v>
      </c>
      <c r="I36" s="124" t="s">
        <v>110</v>
      </c>
      <c r="J36" s="216">
        <v>18</v>
      </c>
      <c r="K36" s="123">
        <v>93.33</v>
      </c>
      <c r="L36" s="124" t="s">
        <v>110</v>
      </c>
      <c r="M36" s="216">
        <v>18</v>
      </c>
      <c r="N36" s="123">
        <v>157.15</v>
      </c>
      <c r="O36" s="124" t="s">
        <v>121</v>
      </c>
      <c r="P36" s="216">
        <v>12</v>
      </c>
      <c r="Q36" s="215">
        <v>0</v>
      </c>
      <c r="R36" s="217">
        <v>101</v>
      </c>
      <c r="S36" s="217">
        <v>15</v>
      </c>
    </row>
    <row r="37" spans="1:19" s="10" customFormat="1" ht="12.75" customHeight="1">
      <c r="A37" s="213"/>
      <c r="B37" s="214"/>
      <c r="C37" s="215"/>
      <c r="D37" s="123">
        <v>29.55</v>
      </c>
      <c r="E37" s="216"/>
      <c r="F37" s="123">
        <v>72.47</v>
      </c>
      <c r="G37" s="216"/>
      <c r="H37" s="123">
        <v>158.73</v>
      </c>
      <c r="I37" s="124" t="s">
        <v>112</v>
      </c>
      <c r="J37" s="216"/>
      <c r="K37" s="123">
        <v>86.3</v>
      </c>
      <c r="L37" s="124" t="s">
        <v>109</v>
      </c>
      <c r="M37" s="216"/>
      <c r="N37" s="123">
        <v>148.94</v>
      </c>
      <c r="O37" s="124" t="s">
        <v>116</v>
      </c>
      <c r="P37" s="216"/>
      <c r="Q37" s="215"/>
      <c r="R37" s="217"/>
      <c r="S37" s="217"/>
    </row>
    <row r="38" spans="1:19" s="10" customFormat="1" ht="12.75" customHeight="1">
      <c r="A38" s="209">
        <v>3</v>
      </c>
      <c r="B38" s="210" t="s">
        <v>3</v>
      </c>
      <c r="C38" s="211">
        <v>21</v>
      </c>
      <c r="D38" s="127">
        <v>44.69</v>
      </c>
      <c r="E38" s="208">
        <v>19</v>
      </c>
      <c r="F38" s="127">
        <v>72.77</v>
      </c>
      <c r="G38" s="208">
        <v>18</v>
      </c>
      <c r="H38" s="127">
        <v>119.5</v>
      </c>
      <c r="I38" s="128" t="s">
        <v>110</v>
      </c>
      <c r="J38" s="208">
        <v>14</v>
      </c>
      <c r="K38" s="127">
        <v>111.41</v>
      </c>
      <c r="L38" s="128" t="s">
        <v>116</v>
      </c>
      <c r="M38" s="208">
        <v>25</v>
      </c>
      <c r="N38" s="127">
        <v>243.45</v>
      </c>
      <c r="O38" s="128" t="s">
        <v>111</v>
      </c>
      <c r="P38" s="208">
        <v>16</v>
      </c>
      <c r="Q38" s="211">
        <v>0</v>
      </c>
      <c r="R38" s="212">
        <v>113</v>
      </c>
      <c r="S38" s="212">
        <v>16</v>
      </c>
    </row>
    <row r="39" spans="1:19" s="10" customFormat="1" ht="12.75" customHeight="1">
      <c r="A39" s="209"/>
      <c r="B39" s="210"/>
      <c r="C39" s="211"/>
      <c r="D39" s="127">
        <v>29.36</v>
      </c>
      <c r="E39" s="208"/>
      <c r="F39" s="127">
        <v>79.21</v>
      </c>
      <c r="G39" s="208"/>
      <c r="H39" s="127">
        <v>111.16</v>
      </c>
      <c r="I39" s="128" t="s">
        <v>110</v>
      </c>
      <c r="J39" s="208"/>
      <c r="K39" s="127" t="s">
        <v>107</v>
      </c>
      <c r="L39" s="128" t="s">
        <v>109</v>
      </c>
      <c r="M39" s="208"/>
      <c r="N39" s="127">
        <v>171.72</v>
      </c>
      <c r="O39" s="128" t="s">
        <v>117</v>
      </c>
      <c r="P39" s="208"/>
      <c r="Q39" s="211"/>
      <c r="R39" s="212"/>
      <c r="S39" s="212"/>
    </row>
    <row r="40" spans="1:19" ht="14.25" customHeight="1">
      <c r="A40" s="213">
        <v>15</v>
      </c>
      <c r="B40" s="214" t="s">
        <v>77</v>
      </c>
      <c r="C40" s="215">
        <v>11</v>
      </c>
      <c r="D40" s="123">
        <v>36.99</v>
      </c>
      <c r="E40" s="216">
        <v>24</v>
      </c>
      <c r="F40" s="123">
        <v>119.45</v>
      </c>
      <c r="G40" s="216">
        <v>24</v>
      </c>
      <c r="H40" s="123">
        <v>192.2</v>
      </c>
      <c r="I40" s="124" t="s">
        <v>121</v>
      </c>
      <c r="J40" s="216">
        <v>19</v>
      </c>
      <c r="K40" s="123">
        <v>106.99</v>
      </c>
      <c r="L40" s="124" t="s">
        <v>109</v>
      </c>
      <c r="M40" s="216">
        <v>22</v>
      </c>
      <c r="N40" s="123">
        <v>253.85</v>
      </c>
      <c r="O40" s="124" t="s">
        <v>128</v>
      </c>
      <c r="P40" s="216">
        <v>23</v>
      </c>
      <c r="Q40" s="215">
        <v>0</v>
      </c>
      <c r="R40" s="217">
        <v>123</v>
      </c>
      <c r="S40" s="217">
        <v>17</v>
      </c>
    </row>
    <row r="41" spans="1:19" ht="12.75" customHeight="1">
      <c r="A41" s="213"/>
      <c r="B41" s="214"/>
      <c r="C41" s="215"/>
      <c r="D41" s="123">
        <v>68.71</v>
      </c>
      <c r="E41" s="216"/>
      <c r="F41" s="123">
        <v>97.52</v>
      </c>
      <c r="G41" s="216"/>
      <c r="H41" s="123">
        <v>118.64</v>
      </c>
      <c r="I41" s="124" t="s">
        <v>109</v>
      </c>
      <c r="J41" s="216"/>
      <c r="K41" s="123">
        <v>93.58</v>
      </c>
      <c r="L41" s="124" t="s">
        <v>109</v>
      </c>
      <c r="M41" s="216"/>
      <c r="N41" s="123">
        <v>308.65</v>
      </c>
      <c r="O41" s="124" t="s">
        <v>123</v>
      </c>
      <c r="P41" s="216"/>
      <c r="Q41" s="215"/>
      <c r="R41" s="217"/>
      <c r="S41" s="217"/>
    </row>
    <row r="42" spans="1:19" ht="12.75" customHeight="1">
      <c r="A42" s="209">
        <v>6</v>
      </c>
      <c r="B42" s="210" t="s">
        <v>67</v>
      </c>
      <c r="C42" s="211">
        <v>20</v>
      </c>
      <c r="D42" s="127">
        <v>32.59</v>
      </c>
      <c r="E42" s="208">
        <v>23</v>
      </c>
      <c r="F42" s="127">
        <v>77.01</v>
      </c>
      <c r="G42" s="208">
        <v>19</v>
      </c>
      <c r="H42" s="127">
        <v>189.82</v>
      </c>
      <c r="I42" s="128" t="s">
        <v>112</v>
      </c>
      <c r="J42" s="208">
        <v>24</v>
      </c>
      <c r="K42" s="127">
        <v>91.06</v>
      </c>
      <c r="L42" s="128" t="s">
        <v>109</v>
      </c>
      <c r="M42" s="208">
        <v>17</v>
      </c>
      <c r="N42" s="127">
        <v>344.19</v>
      </c>
      <c r="O42" s="128" t="s">
        <v>118</v>
      </c>
      <c r="P42" s="208">
        <v>21</v>
      </c>
      <c r="Q42" s="211">
        <v>0</v>
      </c>
      <c r="R42" s="212">
        <v>124</v>
      </c>
      <c r="S42" s="212">
        <v>18</v>
      </c>
    </row>
    <row r="43" spans="1:19" ht="12.75" customHeight="1">
      <c r="A43" s="209"/>
      <c r="B43" s="210"/>
      <c r="C43" s="211"/>
      <c r="D43" s="127">
        <v>32.97</v>
      </c>
      <c r="E43" s="208"/>
      <c r="F43" s="127">
        <v>89.97</v>
      </c>
      <c r="G43" s="208"/>
      <c r="H43" s="127">
        <v>197.25</v>
      </c>
      <c r="I43" s="128" t="s">
        <v>115</v>
      </c>
      <c r="J43" s="208"/>
      <c r="K43" s="127">
        <v>86.26</v>
      </c>
      <c r="L43" s="128" t="s">
        <v>110</v>
      </c>
      <c r="M43" s="208"/>
      <c r="N43" s="127">
        <v>235.5</v>
      </c>
      <c r="O43" s="128" t="s">
        <v>120</v>
      </c>
      <c r="P43" s="208"/>
      <c r="Q43" s="211"/>
      <c r="R43" s="212"/>
      <c r="S43" s="212"/>
    </row>
    <row r="44" spans="1:19" ht="12.75" customHeight="1">
      <c r="A44" s="213">
        <v>29</v>
      </c>
      <c r="B44" s="214" t="s">
        <v>135</v>
      </c>
      <c r="C44" s="215">
        <v>26</v>
      </c>
      <c r="D44" s="123">
        <v>41.49</v>
      </c>
      <c r="E44" s="216">
        <v>20</v>
      </c>
      <c r="F44" s="123">
        <v>71.92</v>
      </c>
      <c r="G44" s="216">
        <v>16</v>
      </c>
      <c r="H44" s="123" t="s">
        <v>108</v>
      </c>
      <c r="I44" s="124" t="s">
        <v>109</v>
      </c>
      <c r="J44" s="216">
        <v>26</v>
      </c>
      <c r="K44" s="123">
        <v>95.27</v>
      </c>
      <c r="L44" s="124" t="s">
        <v>110</v>
      </c>
      <c r="M44" s="216">
        <v>23</v>
      </c>
      <c r="N44" s="123">
        <v>269.75</v>
      </c>
      <c r="O44" s="124" t="s">
        <v>136</v>
      </c>
      <c r="P44" s="216">
        <v>14</v>
      </c>
      <c r="Q44" s="215">
        <v>0</v>
      </c>
      <c r="R44" s="217">
        <v>125</v>
      </c>
      <c r="S44" s="217">
        <v>19</v>
      </c>
    </row>
    <row r="45" spans="1:19" ht="12.75" customHeight="1">
      <c r="A45" s="213"/>
      <c r="B45" s="214"/>
      <c r="C45" s="215"/>
      <c r="D45" s="123">
        <v>29.95</v>
      </c>
      <c r="E45" s="216"/>
      <c r="F45" s="123">
        <v>72.41</v>
      </c>
      <c r="G45" s="216"/>
      <c r="H45" s="123" t="s">
        <v>108</v>
      </c>
      <c r="I45" s="124" t="s">
        <v>109</v>
      </c>
      <c r="J45" s="216"/>
      <c r="K45" s="123">
        <v>94.06</v>
      </c>
      <c r="L45" s="124" t="s">
        <v>110</v>
      </c>
      <c r="M45" s="216"/>
      <c r="N45" s="123">
        <v>166.84</v>
      </c>
      <c r="O45" s="124" t="s">
        <v>122</v>
      </c>
      <c r="P45" s="216"/>
      <c r="Q45" s="215"/>
      <c r="R45" s="217"/>
      <c r="S45" s="217"/>
    </row>
    <row r="46" spans="1:19" ht="12.75" customHeight="1">
      <c r="A46" s="209">
        <v>2</v>
      </c>
      <c r="B46" s="210" t="s">
        <v>51</v>
      </c>
      <c r="C46" s="211">
        <v>26</v>
      </c>
      <c r="D46" s="127">
        <v>41.53</v>
      </c>
      <c r="E46" s="208">
        <v>22</v>
      </c>
      <c r="F46" s="127">
        <v>68.07</v>
      </c>
      <c r="G46" s="208">
        <v>15</v>
      </c>
      <c r="H46" s="127" t="s">
        <v>108</v>
      </c>
      <c r="I46" s="128" t="s">
        <v>109</v>
      </c>
      <c r="J46" s="208">
        <v>26</v>
      </c>
      <c r="K46" s="127">
        <v>78.04</v>
      </c>
      <c r="L46" s="128" t="s">
        <v>109</v>
      </c>
      <c r="M46" s="208">
        <v>12</v>
      </c>
      <c r="N46" s="127">
        <v>245.62</v>
      </c>
      <c r="O46" s="128" t="s">
        <v>114</v>
      </c>
      <c r="P46" s="208">
        <v>19</v>
      </c>
      <c r="Q46" s="211">
        <v>5</v>
      </c>
      <c r="R46" s="212">
        <v>125</v>
      </c>
      <c r="S46" s="212">
        <v>20</v>
      </c>
    </row>
    <row r="47" spans="1:19" ht="12.75" customHeight="1">
      <c r="A47" s="209"/>
      <c r="B47" s="210"/>
      <c r="C47" s="211"/>
      <c r="D47" s="127">
        <v>32.42</v>
      </c>
      <c r="E47" s="208"/>
      <c r="F47" s="127" t="s">
        <v>108</v>
      </c>
      <c r="G47" s="208"/>
      <c r="H47" s="127" t="s">
        <v>108</v>
      </c>
      <c r="I47" s="128" t="s">
        <v>109</v>
      </c>
      <c r="J47" s="208"/>
      <c r="K47" s="127">
        <v>86.15</v>
      </c>
      <c r="L47" s="128" t="s">
        <v>110</v>
      </c>
      <c r="M47" s="208"/>
      <c r="N47" s="127">
        <v>216.37</v>
      </c>
      <c r="O47" s="128" t="s">
        <v>115</v>
      </c>
      <c r="P47" s="208"/>
      <c r="Q47" s="211"/>
      <c r="R47" s="212"/>
      <c r="S47" s="212"/>
    </row>
    <row r="48" spans="1:19" ht="12.75" customHeight="1">
      <c r="A48" s="213">
        <v>17</v>
      </c>
      <c r="B48" s="214" t="s">
        <v>31</v>
      </c>
      <c r="C48" s="215">
        <v>10</v>
      </c>
      <c r="D48" s="123" t="s">
        <v>108</v>
      </c>
      <c r="E48" s="216">
        <v>27</v>
      </c>
      <c r="F48" s="123" t="s">
        <v>108</v>
      </c>
      <c r="G48" s="216">
        <v>27</v>
      </c>
      <c r="H48" s="123">
        <v>131.86</v>
      </c>
      <c r="I48" s="124" t="s">
        <v>112</v>
      </c>
      <c r="J48" s="216">
        <v>13</v>
      </c>
      <c r="K48" s="123" t="s">
        <v>108</v>
      </c>
      <c r="L48" s="124" t="s">
        <v>109</v>
      </c>
      <c r="M48" s="216">
        <v>27</v>
      </c>
      <c r="N48" s="123" t="s">
        <v>108</v>
      </c>
      <c r="O48" s="124" t="s">
        <v>109</v>
      </c>
      <c r="P48" s="216">
        <v>27</v>
      </c>
      <c r="Q48" s="215">
        <v>0</v>
      </c>
      <c r="R48" s="217">
        <v>131</v>
      </c>
      <c r="S48" s="217">
        <v>21</v>
      </c>
    </row>
    <row r="49" spans="1:19" ht="12.75" customHeight="1">
      <c r="A49" s="213"/>
      <c r="B49" s="214"/>
      <c r="C49" s="215"/>
      <c r="D49" s="123" t="s">
        <v>108</v>
      </c>
      <c r="E49" s="216"/>
      <c r="F49" s="123" t="s">
        <v>108</v>
      </c>
      <c r="G49" s="216"/>
      <c r="H49" s="123">
        <v>109.19</v>
      </c>
      <c r="I49" s="124" t="s">
        <v>109</v>
      </c>
      <c r="J49" s="216"/>
      <c r="K49" s="123" t="s">
        <v>108</v>
      </c>
      <c r="L49" s="124" t="s">
        <v>109</v>
      </c>
      <c r="M49" s="216"/>
      <c r="N49" s="123" t="s">
        <v>108</v>
      </c>
      <c r="O49" s="124" t="s">
        <v>109</v>
      </c>
      <c r="P49" s="216"/>
      <c r="Q49" s="215"/>
      <c r="R49" s="217"/>
      <c r="S49" s="217"/>
    </row>
    <row r="50" spans="1:19" ht="12.75" customHeight="1">
      <c r="A50" s="209">
        <v>1</v>
      </c>
      <c r="B50" s="210" t="s">
        <v>106</v>
      </c>
      <c r="C50" s="211">
        <v>26</v>
      </c>
      <c r="D50" s="127">
        <v>25.49</v>
      </c>
      <c r="E50" s="208">
        <v>15</v>
      </c>
      <c r="F50" s="127" t="s">
        <v>107</v>
      </c>
      <c r="G50" s="208">
        <v>12</v>
      </c>
      <c r="H50" s="127" t="s">
        <v>108</v>
      </c>
      <c r="I50" s="128" t="s">
        <v>109</v>
      </c>
      <c r="J50" s="208">
        <v>26</v>
      </c>
      <c r="K50" s="127">
        <v>83.43</v>
      </c>
      <c r="L50" s="128" t="s">
        <v>110</v>
      </c>
      <c r="M50" s="208">
        <v>15</v>
      </c>
      <c r="N50" s="127">
        <v>234.56</v>
      </c>
      <c r="O50" s="128" t="s">
        <v>111</v>
      </c>
      <c r="P50" s="208">
        <v>18</v>
      </c>
      <c r="Q50" s="211">
        <v>20</v>
      </c>
      <c r="R50" s="212">
        <v>132</v>
      </c>
      <c r="S50" s="212">
        <v>22</v>
      </c>
    </row>
    <row r="51" spans="1:19" ht="12.75" customHeight="1">
      <c r="A51" s="209"/>
      <c r="B51" s="210"/>
      <c r="C51" s="211"/>
      <c r="D51" s="127">
        <v>59.34</v>
      </c>
      <c r="E51" s="208"/>
      <c r="F51" s="127">
        <v>63.19</v>
      </c>
      <c r="G51" s="208"/>
      <c r="H51" s="127" t="s">
        <v>108</v>
      </c>
      <c r="I51" s="128" t="s">
        <v>109</v>
      </c>
      <c r="J51" s="208"/>
      <c r="K51" s="127">
        <v>103.61</v>
      </c>
      <c r="L51" s="128" t="s">
        <v>112</v>
      </c>
      <c r="M51" s="208"/>
      <c r="N51" s="127">
        <v>205.12</v>
      </c>
      <c r="O51" s="128" t="s">
        <v>113</v>
      </c>
      <c r="P51" s="208"/>
      <c r="Q51" s="211"/>
      <c r="R51" s="212"/>
      <c r="S51" s="212"/>
    </row>
    <row r="52" spans="1:19" ht="12.75" customHeight="1">
      <c r="A52" s="213">
        <v>4</v>
      </c>
      <c r="B52" s="214" t="s">
        <v>28</v>
      </c>
      <c r="C52" s="215">
        <v>24</v>
      </c>
      <c r="D52" s="123">
        <v>29.11</v>
      </c>
      <c r="E52" s="216">
        <v>16</v>
      </c>
      <c r="F52" s="123" t="s">
        <v>107</v>
      </c>
      <c r="G52" s="216">
        <v>25</v>
      </c>
      <c r="H52" s="123">
        <v>149.97</v>
      </c>
      <c r="I52" s="124" t="s">
        <v>112</v>
      </c>
      <c r="J52" s="216">
        <v>21</v>
      </c>
      <c r="K52" s="123">
        <v>109.45</v>
      </c>
      <c r="L52" s="124" t="s">
        <v>110</v>
      </c>
      <c r="M52" s="216">
        <v>24</v>
      </c>
      <c r="N52" s="123">
        <v>349.91</v>
      </c>
      <c r="O52" s="124" t="s">
        <v>118</v>
      </c>
      <c r="P52" s="216">
        <v>24</v>
      </c>
      <c r="Q52" s="215">
        <v>0</v>
      </c>
      <c r="R52" s="217">
        <v>134</v>
      </c>
      <c r="S52" s="217">
        <v>23</v>
      </c>
    </row>
    <row r="53" spans="1:19" ht="12.75" customHeight="1">
      <c r="A53" s="213"/>
      <c r="B53" s="214"/>
      <c r="C53" s="215"/>
      <c r="D53" s="123">
        <v>25.93</v>
      </c>
      <c r="E53" s="216"/>
      <c r="F53" s="123" t="s">
        <v>107</v>
      </c>
      <c r="G53" s="216"/>
      <c r="H53" s="123">
        <v>193.57</v>
      </c>
      <c r="I53" s="124" t="s">
        <v>115</v>
      </c>
      <c r="J53" s="216"/>
      <c r="K53" s="123">
        <v>104.38</v>
      </c>
      <c r="L53" s="124" t="s">
        <v>110</v>
      </c>
      <c r="M53" s="216"/>
      <c r="N53" s="123">
        <v>294.56</v>
      </c>
      <c r="O53" s="124" t="s">
        <v>119</v>
      </c>
      <c r="P53" s="216"/>
      <c r="Q53" s="215"/>
      <c r="R53" s="217"/>
      <c r="S53" s="217"/>
    </row>
    <row r="54" spans="1:19" s="10" customFormat="1" ht="12.75" customHeight="1">
      <c r="A54" s="209">
        <v>28</v>
      </c>
      <c r="B54" s="210" t="s">
        <v>134</v>
      </c>
      <c r="C54" s="211">
        <v>26</v>
      </c>
      <c r="D54" s="127">
        <v>28.93</v>
      </c>
      <c r="E54" s="208">
        <v>18</v>
      </c>
      <c r="F54" s="127" t="s">
        <v>107</v>
      </c>
      <c r="G54" s="208">
        <v>23</v>
      </c>
      <c r="H54" s="127" t="s">
        <v>108</v>
      </c>
      <c r="I54" s="128" t="s">
        <v>109</v>
      </c>
      <c r="J54" s="208">
        <v>26</v>
      </c>
      <c r="K54" s="127" t="s">
        <v>107</v>
      </c>
      <c r="L54" s="128" t="s">
        <v>109</v>
      </c>
      <c r="M54" s="208">
        <v>21</v>
      </c>
      <c r="N54" s="127">
        <v>315.1</v>
      </c>
      <c r="O54" s="128" t="s">
        <v>123</v>
      </c>
      <c r="P54" s="208">
        <v>20</v>
      </c>
      <c r="Q54" s="211">
        <v>0</v>
      </c>
      <c r="R54" s="212">
        <v>134</v>
      </c>
      <c r="S54" s="212">
        <v>24</v>
      </c>
    </row>
    <row r="55" spans="1:19" s="10" customFormat="1" ht="13.5" customHeight="1">
      <c r="A55" s="209"/>
      <c r="B55" s="210"/>
      <c r="C55" s="211"/>
      <c r="D55" s="127">
        <v>60.21</v>
      </c>
      <c r="E55" s="208"/>
      <c r="F55" s="127">
        <v>82.7</v>
      </c>
      <c r="G55" s="208"/>
      <c r="H55" s="127" t="s">
        <v>108</v>
      </c>
      <c r="I55" s="128" t="s">
        <v>109</v>
      </c>
      <c r="J55" s="208"/>
      <c r="K55" s="127">
        <v>90.64</v>
      </c>
      <c r="L55" s="128" t="s">
        <v>109</v>
      </c>
      <c r="M55" s="208"/>
      <c r="N55" s="127">
        <v>222.03</v>
      </c>
      <c r="O55" s="128" t="s">
        <v>131</v>
      </c>
      <c r="P55" s="208"/>
      <c r="Q55" s="211"/>
      <c r="R55" s="212"/>
      <c r="S55" s="212"/>
    </row>
    <row r="56" spans="1:19" ht="12.75">
      <c r="A56" s="213">
        <v>9</v>
      </c>
      <c r="B56" s="214" t="s">
        <v>64</v>
      </c>
      <c r="C56" s="215">
        <v>25</v>
      </c>
      <c r="D56" s="123">
        <v>34.71</v>
      </c>
      <c r="E56" s="216">
        <v>21</v>
      </c>
      <c r="F56" s="123">
        <v>80.71</v>
      </c>
      <c r="G56" s="216">
        <v>22</v>
      </c>
      <c r="H56" s="123">
        <v>196</v>
      </c>
      <c r="I56" s="124" t="s">
        <v>121</v>
      </c>
      <c r="J56" s="216">
        <v>25</v>
      </c>
      <c r="K56" s="123">
        <v>89.52</v>
      </c>
      <c r="L56" s="124" t="s">
        <v>109</v>
      </c>
      <c r="M56" s="216">
        <v>20</v>
      </c>
      <c r="N56" s="123">
        <v>237.9</v>
      </c>
      <c r="O56" s="124" t="s">
        <v>115</v>
      </c>
      <c r="P56" s="216">
        <v>22</v>
      </c>
      <c r="Q56" s="215">
        <v>0</v>
      </c>
      <c r="R56" s="217">
        <v>135</v>
      </c>
      <c r="S56" s="217">
        <v>25</v>
      </c>
    </row>
    <row r="57" spans="1:19" ht="12.75">
      <c r="A57" s="213"/>
      <c r="B57" s="214"/>
      <c r="C57" s="215"/>
      <c r="D57" s="123">
        <v>30.13</v>
      </c>
      <c r="E57" s="216"/>
      <c r="F57" s="123">
        <v>89.68</v>
      </c>
      <c r="G57" s="216"/>
      <c r="H57" s="123">
        <v>236.57</v>
      </c>
      <c r="I57" s="124" t="s">
        <v>115</v>
      </c>
      <c r="J57" s="216"/>
      <c r="K57" s="123">
        <v>98.43</v>
      </c>
      <c r="L57" s="124" t="s">
        <v>110</v>
      </c>
      <c r="M57" s="216"/>
      <c r="N57" s="123">
        <v>288.37</v>
      </c>
      <c r="O57" s="124" t="s">
        <v>122</v>
      </c>
      <c r="P57" s="216"/>
      <c r="Q57" s="215"/>
      <c r="R57" s="217"/>
      <c r="S57" s="217"/>
    </row>
    <row r="58" spans="1:19" s="10" customFormat="1" ht="12.75" customHeight="1">
      <c r="A58" s="209">
        <v>5</v>
      </c>
      <c r="B58" s="210" t="s">
        <v>78</v>
      </c>
      <c r="C58" s="211">
        <v>22</v>
      </c>
      <c r="D58" s="127">
        <v>37.84</v>
      </c>
      <c r="E58" s="208">
        <v>25</v>
      </c>
      <c r="F58" s="127" t="s">
        <v>107</v>
      </c>
      <c r="G58" s="208">
        <v>21</v>
      </c>
      <c r="H58" s="127">
        <v>172.75</v>
      </c>
      <c r="I58" s="128" t="s">
        <v>110</v>
      </c>
      <c r="J58" s="208">
        <v>23</v>
      </c>
      <c r="K58" s="127" t="s">
        <v>107</v>
      </c>
      <c r="L58" s="128" t="s">
        <v>109</v>
      </c>
      <c r="M58" s="208">
        <v>19</v>
      </c>
      <c r="N58" s="127">
        <v>337.69</v>
      </c>
      <c r="O58" s="128" t="s">
        <v>119</v>
      </c>
      <c r="P58" s="208">
        <v>25</v>
      </c>
      <c r="Q58" s="211">
        <v>0</v>
      </c>
      <c r="R58" s="212">
        <v>135</v>
      </c>
      <c r="S58" s="212">
        <v>26</v>
      </c>
    </row>
    <row r="59" spans="1:19" s="10" customFormat="1" ht="12.75" customHeight="1">
      <c r="A59" s="209"/>
      <c r="B59" s="210"/>
      <c r="C59" s="211"/>
      <c r="D59" s="127">
        <v>57.16</v>
      </c>
      <c r="E59" s="208"/>
      <c r="F59" s="127">
        <v>78.1</v>
      </c>
      <c r="G59" s="208"/>
      <c r="H59" s="127">
        <v>213.15</v>
      </c>
      <c r="I59" s="128" t="s">
        <v>113</v>
      </c>
      <c r="J59" s="208"/>
      <c r="K59" s="127">
        <v>86.87</v>
      </c>
      <c r="L59" s="128" t="s">
        <v>109</v>
      </c>
      <c r="M59" s="208"/>
      <c r="N59" s="127" t="s">
        <v>107</v>
      </c>
      <c r="O59" s="128" t="s">
        <v>109</v>
      </c>
      <c r="P59" s="208"/>
      <c r="Q59" s="211"/>
      <c r="R59" s="212"/>
      <c r="S59" s="212"/>
    </row>
    <row r="60" spans="1:19" ht="16.5" customHeight="1">
      <c r="A60" s="213">
        <v>11</v>
      </c>
      <c r="B60" s="214" t="s">
        <v>71</v>
      </c>
      <c r="C60" s="215">
        <v>16</v>
      </c>
      <c r="D60" s="123" t="s">
        <v>108</v>
      </c>
      <c r="E60" s="216">
        <v>27</v>
      </c>
      <c r="F60" s="123" t="s">
        <v>108</v>
      </c>
      <c r="G60" s="216">
        <v>27</v>
      </c>
      <c r="H60" s="123">
        <v>115.29</v>
      </c>
      <c r="I60" s="124" t="s">
        <v>109</v>
      </c>
      <c r="J60" s="216">
        <v>15</v>
      </c>
      <c r="K60" s="123" t="s">
        <v>108</v>
      </c>
      <c r="L60" s="124" t="s">
        <v>109</v>
      </c>
      <c r="M60" s="216">
        <v>27</v>
      </c>
      <c r="N60" s="123" t="s">
        <v>108</v>
      </c>
      <c r="O60" s="124" t="s">
        <v>109</v>
      </c>
      <c r="P60" s="216">
        <v>27</v>
      </c>
      <c r="Q60" s="215">
        <v>0</v>
      </c>
      <c r="R60" s="217">
        <v>139</v>
      </c>
      <c r="S60" s="217">
        <v>27</v>
      </c>
    </row>
    <row r="61" spans="1:19" ht="12.75">
      <c r="A61" s="213"/>
      <c r="B61" s="214"/>
      <c r="C61" s="215"/>
      <c r="D61" s="123" t="s">
        <v>108</v>
      </c>
      <c r="E61" s="216"/>
      <c r="F61" s="123" t="s">
        <v>108</v>
      </c>
      <c r="G61" s="216"/>
      <c r="H61" s="123">
        <v>115.57</v>
      </c>
      <c r="I61" s="124" t="s">
        <v>109</v>
      </c>
      <c r="J61" s="216"/>
      <c r="K61" s="123" t="s">
        <v>108</v>
      </c>
      <c r="L61" s="124" t="s">
        <v>109</v>
      </c>
      <c r="M61" s="216"/>
      <c r="N61" s="123" t="s">
        <v>108</v>
      </c>
      <c r="O61" s="124" t="s">
        <v>109</v>
      </c>
      <c r="P61" s="216"/>
      <c r="Q61" s="215"/>
      <c r="R61" s="217"/>
      <c r="S61" s="217"/>
    </row>
    <row r="62" spans="1:19" s="10" customFormat="1" ht="12.75" customHeight="1">
      <c r="A62" s="209">
        <v>18</v>
      </c>
      <c r="B62" s="210" t="s">
        <v>8</v>
      </c>
      <c r="C62" s="211">
        <v>15</v>
      </c>
      <c r="D62" s="127" t="s">
        <v>108</v>
      </c>
      <c r="E62" s="208">
        <v>27</v>
      </c>
      <c r="F62" s="127" t="s">
        <v>108</v>
      </c>
      <c r="G62" s="208">
        <v>27</v>
      </c>
      <c r="H62" s="127">
        <v>105.82</v>
      </c>
      <c r="I62" s="128" t="s">
        <v>110</v>
      </c>
      <c r="J62" s="208">
        <v>7</v>
      </c>
      <c r="K62" s="127" t="s">
        <v>108</v>
      </c>
      <c r="L62" s="128" t="s">
        <v>109</v>
      </c>
      <c r="M62" s="208">
        <v>27</v>
      </c>
      <c r="N62" s="127" t="s">
        <v>108</v>
      </c>
      <c r="O62" s="128" t="s">
        <v>109</v>
      </c>
      <c r="P62" s="208">
        <v>27</v>
      </c>
      <c r="Q62" s="211">
        <v>20</v>
      </c>
      <c r="R62" s="212">
        <v>150</v>
      </c>
      <c r="S62" s="212">
        <v>28</v>
      </c>
    </row>
    <row r="63" spans="1:19" s="10" customFormat="1" ht="12.75" customHeight="1">
      <c r="A63" s="209"/>
      <c r="B63" s="210"/>
      <c r="C63" s="211"/>
      <c r="D63" s="127" t="s">
        <v>108</v>
      </c>
      <c r="E63" s="208"/>
      <c r="F63" s="127" t="s">
        <v>108</v>
      </c>
      <c r="G63" s="208"/>
      <c r="H63" s="127">
        <v>90.55</v>
      </c>
      <c r="I63" s="128" t="s">
        <v>109</v>
      </c>
      <c r="J63" s="208"/>
      <c r="K63" s="127" t="s">
        <v>108</v>
      </c>
      <c r="L63" s="128" t="s">
        <v>109</v>
      </c>
      <c r="M63" s="208"/>
      <c r="N63" s="127" t="s">
        <v>108</v>
      </c>
      <c r="O63" s="128" t="s">
        <v>109</v>
      </c>
      <c r="P63" s="208"/>
      <c r="Q63" s="211"/>
      <c r="R63" s="212"/>
      <c r="S63" s="212"/>
    </row>
    <row r="64" spans="1:19" ht="12.75" customHeight="1">
      <c r="A64" s="213">
        <v>30</v>
      </c>
      <c r="B64" s="214" t="s">
        <v>50</v>
      </c>
      <c r="C64" s="215">
        <v>26</v>
      </c>
      <c r="D64" s="123">
        <v>46.91</v>
      </c>
      <c r="E64" s="216">
        <v>26</v>
      </c>
      <c r="F64" s="123" t="s">
        <v>107</v>
      </c>
      <c r="G64" s="216">
        <v>25</v>
      </c>
      <c r="H64" s="123" t="s">
        <v>108</v>
      </c>
      <c r="I64" s="124" t="s">
        <v>109</v>
      </c>
      <c r="J64" s="216">
        <v>26</v>
      </c>
      <c r="K64" s="123">
        <v>151.58</v>
      </c>
      <c r="L64" s="124" t="s">
        <v>109</v>
      </c>
      <c r="M64" s="216">
        <v>26</v>
      </c>
      <c r="N64" s="123" t="s">
        <v>107</v>
      </c>
      <c r="O64" s="124" t="s">
        <v>109</v>
      </c>
      <c r="P64" s="216">
        <v>26</v>
      </c>
      <c r="Q64" s="215">
        <v>5</v>
      </c>
      <c r="R64" s="217">
        <v>160</v>
      </c>
      <c r="S64" s="217">
        <v>29</v>
      </c>
    </row>
    <row r="65" spans="1:19" ht="12.75" customHeight="1">
      <c r="A65" s="213"/>
      <c r="B65" s="214"/>
      <c r="C65" s="215"/>
      <c r="D65" s="123" t="s">
        <v>107</v>
      </c>
      <c r="E65" s="216"/>
      <c r="F65" s="123" t="s">
        <v>107</v>
      </c>
      <c r="G65" s="216"/>
      <c r="H65" s="123" t="s">
        <v>108</v>
      </c>
      <c r="I65" s="124" t="s">
        <v>109</v>
      </c>
      <c r="J65" s="216"/>
      <c r="K65" s="123">
        <v>159.62</v>
      </c>
      <c r="L65" s="124" t="s">
        <v>109</v>
      </c>
      <c r="M65" s="216"/>
      <c r="N65" s="123">
        <v>560.37</v>
      </c>
      <c r="O65" s="124" t="s">
        <v>137</v>
      </c>
      <c r="P65" s="216"/>
      <c r="Q65" s="215"/>
      <c r="R65" s="217"/>
      <c r="S65" s="217"/>
    </row>
    <row r="66" spans="1:19" s="10" customFormat="1" ht="12.75">
      <c r="A66" s="209">
        <v>8</v>
      </c>
      <c r="B66" s="210" t="s">
        <v>81</v>
      </c>
      <c r="C66" s="211">
        <v>17</v>
      </c>
      <c r="D66" s="127" t="s">
        <v>108</v>
      </c>
      <c r="E66" s="208">
        <v>27</v>
      </c>
      <c r="F66" s="127" t="s">
        <v>108</v>
      </c>
      <c r="G66" s="208">
        <v>27</v>
      </c>
      <c r="H66" s="127">
        <v>183.37</v>
      </c>
      <c r="I66" s="128" t="s">
        <v>115</v>
      </c>
      <c r="J66" s="208">
        <v>22</v>
      </c>
      <c r="K66" s="127" t="s">
        <v>108</v>
      </c>
      <c r="L66" s="128" t="s">
        <v>109</v>
      </c>
      <c r="M66" s="208">
        <v>27</v>
      </c>
      <c r="N66" s="127" t="s">
        <v>108</v>
      </c>
      <c r="O66" s="128" t="s">
        <v>109</v>
      </c>
      <c r="P66" s="208">
        <v>27</v>
      </c>
      <c r="Q66" s="211">
        <v>20</v>
      </c>
      <c r="R66" s="212">
        <v>167</v>
      </c>
      <c r="S66" s="212">
        <v>30</v>
      </c>
    </row>
    <row r="67" spans="1:19" s="10" customFormat="1" ht="13.5" thickBot="1">
      <c r="A67" s="219"/>
      <c r="B67" s="220"/>
      <c r="C67" s="221"/>
      <c r="D67" s="129" t="s">
        <v>108</v>
      </c>
      <c r="E67" s="222"/>
      <c r="F67" s="129" t="s">
        <v>108</v>
      </c>
      <c r="G67" s="222"/>
      <c r="H67" s="129">
        <v>168.79</v>
      </c>
      <c r="I67" s="130" t="s">
        <v>122</v>
      </c>
      <c r="J67" s="222"/>
      <c r="K67" s="129" t="s">
        <v>108</v>
      </c>
      <c r="L67" s="130" t="s">
        <v>109</v>
      </c>
      <c r="M67" s="222"/>
      <c r="N67" s="129" t="s">
        <v>108</v>
      </c>
      <c r="O67" s="130" t="s">
        <v>109</v>
      </c>
      <c r="P67" s="222"/>
      <c r="Q67" s="221"/>
      <c r="R67" s="218"/>
      <c r="S67" s="218"/>
    </row>
    <row r="80" ht="12.75" customHeight="1"/>
    <row r="81" ht="13.5" customHeight="1"/>
    <row r="82" ht="12.75" customHeight="1"/>
    <row r="83" ht="12.75" customHeight="1"/>
    <row r="84" ht="12.75" customHeight="1"/>
    <row r="85" ht="13.5" customHeight="1"/>
    <row r="86" ht="12.75" customHeight="1"/>
    <row r="87" ht="12.75" customHeight="1"/>
    <row r="88" ht="12.75" customHeight="1"/>
    <row r="89" ht="12.75" customHeight="1"/>
  </sheetData>
  <sheetProtection/>
  <mergeCells count="349">
    <mergeCell ref="J64:J65"/>
    <mergeCell ref="P64:P65"/>
    <mergeCell ref="Q64:Q65"/>
    <mergeCell ref="R64:R65"/>
    <mergeCell ref="S64:S65"/>
    <mergeCell ref="Q44:Q45"/>
    <mergeCell ref="R44:R45"/>
    <mergeCell ref="S44:S45"/>
    <mergeCell ref="Q54:Q55"/>
    <mergeCell ref="R54:R55"/>
    <mergeCell ref="C44:C45"/>
    <mergeCell ref="E44:E45"/>
    <mergeCell ref="G54:G55"/>
    <mergeCell ref="A64:A65"/>
    <mergeCell ref="B64:B65"/>
    <mergeCell ref="C64:C65"/>
    <mergeCell ref="E64:E65"/>
    <mergeCell ref="G64:G65"/>
    <mergeCell ref="A54:A55"/>
    <mergeCell ref="B54:B55"/>
    <mergeCell ref="C54:C55"/>
    <mergeCell ref="E54:E55"/>
    <mergeCell ref="M64:M65"/>
    <mergeCell ref="G44:G45"/>
    <mergeCell ref="J44:J45"/>
    <mergeCell ref="M44:M45"/>
    <mergeCell ref="A44:A45"/>
    <mergeCell ref="B44:B45"/>
    <mergeCell ref="S10:S11"/>
    <mergeCell ref="G10:G11"/>
    <mergeCell ref="J10:J11"/>
    <mergeCell ref="M10:M11"/>
    <mergeCell ref="P10:P11"/>
    <mergeCell ref="J54:J55"/>
    <mergeCell ref="M54:M55"/>
    <mergeCell ref="P54:P55"/>
    <mergeCell ref="P44:P45"/>
    <mergeCell ref="S54:S55"/>
    <mergeCell ref="A10:A11"/>
    <mergeCell ref="B10:B11"/>
    <mergeCell ref="C10:C11"/>
    <mergeCell ref="E10:E11"/>
    <mergeCell ref="Q14:Q15"/>
    <mergeCell ref="R14:R15"/>
    <mergeCell ref="Q10:Q11"/>
    <mergeCell ref="R10:R11"/>
    <mergeCell ref="S18:S19"/>
    <mergeCell ref="G18:G19"/>
    <mergeCell ref="J18:J19"/>
    <mergeCell ref="M18:M19"/>
    <mergeCell ref="P18:P19"/>
    <mergeCell ref="S14:S15"/>
    <mergeCell ref="G14:G15"/>
    <mergeCell ref="J14:J15"/>
    <mergeCell ref="M14:M15"/>
    <mergeCell ref="P14:P15"/>
    <mergeCell ref="C12:C13"/>
    <mergeCell ref="E12:E13"/>
    <mergeCell ref="A18:A19"/>
    <mergeCell ref="B18:B19"/>
    <mergeCell ref="C18:C19"/>
    <mergeCell ref="E18:E19"/>
    <mergeCell ref="A14:A15"/>
    <mergeCell ref="B14:B15"/>
    <mergeCell ref="C14:C15"/>
    <mergeCell ref="E14:E15"/>
    <mergeCell ref="S8:S9"/>
    <mergeCell ref="G8:G9"/>
    <mergeCell ref="J8:J9"/>
    <mergeCell ref="M8:M9"/>
    <mergeCell ref="P8:P9"/>
    <mergeCell ref="S12:S13"/>
    <mergeCell ref="G12:G13"/>
    <mergeCell ref="J12:J13"/>
    <mergeCell ref="M12:M13"/>
    <mergeCell ref="P12:P13"/>
    <mergeCell ref="Q20:Q21"/>
    <mergeCell ref="R20:R21"/>
    <mergeCell ref="Q16:Q17"/>
    <mergeCell ref="R16:R17"/>
    <mergeCell ref="Q8:Q9"/>
    <mergeCell ref="R8:R9"/>
    <mergeCell ref="Q12:Q13"/>
    <mergeCell ref="R12:R13"/>
    <mergeCell ref="Q18:Q19"/>
    <mergeCell ref="R18:R19"/>
    <mergeCell ref="A20:A21"/>
    <mergeCell ref="B20:B21"/>
    <mergeCell ref="C20:C21"/>
    <mergeCell ref="E20:E21"/>
    <mergeCell ref="A8:A9"/>
    <mergeCell ref="B8:B9"/>
    <mergeCell ref="C8:C9"/>
    <mergeCell ref="E8:E9"/>
    <mergeCell ref="A12:A13"/>
    <mergeCell ref="B12:B13"/>
    <mergeCell ref="S22:S23"/>
    <mergeCell ref="G22:G23"/>
    <mergeCell ref="J22:J23"/>
    <mergeCell ref="M22:M23"/>
    <mergeCell ref="P22:P23"/>
    <mergeCell ref="S20:S21"/>
    <mergeCell ref="G20:G21"/>
    <mergeCell ref="J20:J21"/>
    <mergeCell ref="M20:M21"/>
    <mergeCell ref="P20:P21"/>
    <mergeCell ref="Q26:Q27"/>
    <mergeCell ref="R26:R27"/>
    <mergeCell ref="Q24:Q25"/>
    <mergeCell ref="R24:R25"/>
    <mergeCell ref="Q22:Q23"/>
    <mergeCell ref="R22:R23"/>
    <mergeCell ref="B26:B27"/>
    <mergeCell ref="C26:C27"/>
    <mergeCell ref="E26:E27"/>
    <mergeCell ref="A22:A23"/>
    <mergeCell ref="B22:B23"/>
    <mergeCell ref="C22:C23"/>
    <mergeCell ref="E22:E23"/>
    <mergeCell ref="A16:A17"/>
    <mergeCell ref="B16:B17"/>
    <mergeCell ref="C16:C17"/>
    <mergeCell ref="E16:E17"/>
    <mergeCell ref="S26:S27"/>
    <mergeCell ref="G26:G27"/>
    <mergeCell ref="J26:J27"/>
    <mergeCell ref="M26:M27"/>
    <mergeCell ref="P26:P27"/>
    <mergeCell ref="A26:A27"/>
    <mergeCell ref="S62:S63"/>
    <mergeCell ref="G62:G63"/>
    <mergeCell ref="J62:J63"/>
    <mergeCell ref="M62:M63"/>
    <mergeCell ref="P62:P63"/>
    <mergeCell ref="S16:S17"/>
    <mergeCell ref="G16:G17"/>
    <mergeCell ref="J16:J17"/>
    <mergeCell ref="M16:M17"/>
    <mergeCell ref="P16:P17"/>
    <mergeCell ref="C62:C63"/>
    <mergeCell ref="E62:E63"/>
    <mergeCell ref="Q48:Q49"/>
    <mergeCell ref="R48:R49"/>
    <mergeCell ref="Q56:Q57"/>
    <mergeCell ref="R56:R57"/>
    <mergeCell ref="M56:M57"/>
    <mergeCell ref="P56:P57"/>
    <mergeCell ref="Q62:Q63"/>
    <mergeCell ref="R62:R63"/>
    <mergeCell ref="G48:G49"/>
    <mergeCell ref="J48:J49"/>
    <mergeCell ref="M48:M49"/>
    <mergeCell ref="P48:P49"/>
    <mergeCell ref="A48:A49"/>
    <mergeCell ref="B48:B49"/>
    <mergeCell ref="C48:C49"/>
    <mergeCell ref="E48:E49"/>
    <mergeCell ref="S24:S25"/>
    <mergeCell ref="G24:G25"/>
    <mergeCell ref="J24:J25"/>
    <mergeCell ref="M24:M25"/>
    <mergeCell ref="P24:P25"/>
    <mergeCell ref="A24:A25"/>
    <mergeCell ref="B24:B25"/>
    <mergeCell ref="C24:C25"/>
    <mergeCell ref="E24:E25"/>
    <mergeCell ref="Q40:Q41"/>
    <mergeCell ref="R40:R41"/>
    <mergeCell ref="S40:S41"/>
    <mergeCell ref="G40:G41"/>
    <mergeCell ref="J40:J41"/>
    <mergeCell ref="M40:M41"/>
    <mergeCell ref="P40:P41"/>
    <mergeCell ref="A40:A41"/>
    <mergeCell ref="B40:B41"/>
    <mergeCell ref="C40:C41"/>
    <mergeCell ref="E40:E41"/>
    <mergeCell ref="P32:P33"/>
    <mergeCell ref="Q32:Q33"/>
    <mergeCell ref="J32:J33"/>
    <mergeCell ref="M32:M33"/>
    <mergeCell ref="G34:G35"/>
    <mergeCell ref="J34:J35"/>
    <mergeCell ref="R32:R33"/>
    <mergeCell ref="S32:S33"/>
    <mergeCell ref="Q34:Q35"/>
    <mergeCell ref="R34:R35"/>
    <mergeCell ref="S34:S35"/>
    <mergeCell ref="A32:A33"/>
    <mergeCell ref="B32:B33"/>
    <mergeCell ref="C32:C33"/>
    <mergeCell ref="E32:E33"/>
    <mergeCell ref="G32:G33"/>
    <mergeCell ref="M34:M35"/>
    <mergeCell ref="P34:P35"/>
    <mergeCell ref="A34:A35"/>
    <mergeCell ref="B34:B35"/>
    <mergeCell ref="C34:C35"/>
    <mergeCell ref="E34:E35"/>
    <mergeCell ref="P28:P29"/>
    <mergeCell ref="Q28:Q29"/>
    <mergeCell ref="R28:R29"/>
    <mergeCell ref="S28:S29"/>
    <mergeCell ref="Q60:Q61"/>
    <mergeCell ref="R60:R61"/>
    <mergeCell ref="S60:S61"/>
    <mergeCell ref="Q30:Q31"/>
    <mergeCell ref="R30:R31"/>
    <mergeCell ref="S30:S31"/>
    <mergeCell ref="A28:A29"/>
    <mergeCell ref="B28:B29"/>
    <mergeCell ref="C28:C29"/>
    <mergeCell ref="E28:E29"/>
    <mergeCell ref="G28:G29"/>
    <mergeCell ref="J28:J29"/>
    <mergeCell ref="M28:M29"/>
    <mergeCell ref="G60:G61"/>
    <mergeCell ref="J60:J61"/>
    <mergeCell ref="M60:M61"/>
    <mergeCell ref="P60:P61"/>
    <mergeCell ref="A60:A61"/>
    <mergeCell ref="B60:B61"/>
    <mergeCell ref="C60:C61"/>
    <mergeCell ref="E60:E61"/>
    <mergeCell ref="P30:P31"/>
    <mergeCell ref="S56:S57"/>
    <mergeCell ref="A30:A31"/>
    <mergeCell ref="B30:B31"/>
    <mergeCell ref="C30:C31"/>
    <mergeCell ref="E30:E31"/>
    <mergeCell ref="G30:G31"/>
    <mergeCell ref="J30:J31"/>
    <mergeCell ref="M30:M31"/>
    <mergeCell ref="G56:G57"/>
    <mergeCell ref="J56:J57"/>
    <mergeCell ref="A56:A57"/>
    <mergeCell ref="B56:B57"/>
    <mergeCell ref="C56:C57"/>
    <mergeCell ref="E56:E57"/>
    <mergeCell ref="P66:P67"/>
    <mergeCell ref="Q66:Q67"/>
    <mergeCell ref="J66:J67"/>
    <mergeCell ref="M66:M67"/>
    <mergeCell ref="A62:A63"/>
    <mergeCell ref="B62:B63"/>
    <mergeCell ref="R66:R67"/>
    <mergeCell ref="S66:S67"/>
    <mergeCell ref="Q36:Q37"/>
    <mergeCell ref="R36:R37"/>
    <mergeCell ref="S36:S37"/>
    <mergeCell ref="A66:A67"/>
    <mergeCell ref="B66:B67"/>
    <mergeCell ref="C66:C67"/>
    <mergeCell ref="E66:E67"/>
    <mergeCell ref="G66:G67"/>
    <mergeCell ref="G36:G37"/>
    <mergeCell ref="J36:J37"/>
    <mergeCell ref="M36:M37"/>
    <mergeCell ref="P36:P37"/>
    <mergeCell ref="A36:A37"/>
    <mergeCell ref="B36:B37"/>
    <mergeCell ref="C36:C37"/>
    <mergeCell ref="E36:E37"/>
    <mergeCell ref="P42:P43"/>
    <mergeCell ref="Q42:Q43"/>
    <mergeCell ref="R42:R43"/>
    <mergeCell ref="S42:S43"/>
    <mergeCell ref="Q58:Q59"/>
    <mergeCell ref="R58:R59"/>
    <mergeCell ref="S58:S59"/>
    <mergeCell ref="Q52:Q53"/>
    <mergeCell ref="R52:R53"/>
    <mergeCell ref="S52:S53"/>
    <mergeCell ref="A42:A43"/>
    <mergeCell ref="B42:B43"/>
    <mergeCell ref="C42:C43"/>
    <mergeCell ref="E42:E43"/>
    <mergeCell ref="G42:G43"/>
    <mergeCell ref="J42:J43"/>
    <mergeCell ref="M42:M43"/>
    <mergeCell ref="G58:G59"/>
    <mergeCell ref="J58:J59"/>
    <mergeCell ref="M58:M59"/>
    <mergeCell ref="P58:P59"/>
    <mergeCell ref="A58:A59"/>
    <mergeCell ref="B58:B59"/>
    <mergeCell ref="C58:C59"/>
    <mergeCell ref="E58:E59"/>
    <mergeCell ref="P52:P53"/>
    <mergeCell ref="Q38:Q39"/>
    <mergeCell ref="R38:R39"/>
    <mergeCell ref="S38:S39"/>
    <mergeCell ref="A52:A53"/>
    <mergeCell ref="B52:B53"/>
    <mergeCell ref="C52:C53"/>
    <mergeCell ref="E52:E53"/>
    <mergeCell ref="G52:G53"/>
    <mergeCell ref="J52:J53"/>
    <mergeCell ref="M52:M53"/>
    <mergeCell ref="G38:G39"/>
    <mergeCell ref="J38:J39"/>
    <mergeCell ref="M38:M39"/>
    <mergeCell ref="P38:P39"/>
    <mergeCell ref="A38:A39"/>
    <mergeCell ref="B38:B39"/>
    <mergeCell ref="C38:C39"/>
    <mergeCell ref="E38:E39"/>
    <mergeCell ref="P46:P47"/>
    <mergeCell ref="Q46:Q47"/>
    <mergeCell ref="R46:R47"/>
    <mergeCell ref="S46:S47"/>
    <mergeCell ref="Q50:Q51"/>
    <mergeCell ref="R50:R51"/>
    <mergeCell ref="S50:S51"/>
    <mergeCell ref="S48:S49"/>
    <mergeCell ref="A50:A51"/>
    <mergeCell ref="B50:B51"/>
    <mergeCell ref="C50:C51"/>
    <mergeCell ref="E50:E51"/>
    <mergeCell ref="A46:A47"/>
    <mergeCell ref="B46:B47"/>
    <mergeCell ref="C46:C47"/>
    <mergeCell ref="E46:E47"/>
    <mergeCell ref="Q6:Q7"/>
    <mergeCell ref="H5:J5"/>
    <mergeCell ref="K5:M5"/>
    <mergeCell ref="M46:M47"/>
    <mergeCell ref="G50:G51"/>
    <mergeCell ref="J50:J51"/>
    <mergeCell ref="M50:M51"/>
    <mergeCell ref="P50:P51"/>
    <mergeCell ref="G46:G47"/>
    <mergeCell ref="J46:J47"/>
    <mergeCell ref="C6:C7"/>
    <mergeCell ref="E6:E7"/>
    <mergeCell ref="G6:G7"/>
    <mergeCell ref="J6:J7"/>
    <mergeCell ref="M6:M7"/>
    <mergeCell ref="P6:P7"/>
    <mergeCell ref="A1:S1"/>
    <mergeCell ref="C3:J3"/>
    <mergeCell ref="K3:Q3"/>
    <mergeCell ref="N5:P5"/>
    <mergeCell ref="R5:R7"/>
    <mergeCell ref="A5:A7"/>
    <mergeCell ref="B5:B7"/>
    <mergeCell ref="D5:E5"/>
    <mergeCell ref="F5:G5"/>
    <mergeCell ref="S5:S7"/>
  </mergeCells>
  <conditionalFormatting sqref="D54 D18 D20 D22 D48 D26 D24 D40 D10 D12 D8 D14">
    <cfRule type="cellIs" priority="1" dxfId="10" operator="greaterThan" stopIfTrue="1">
      <formula>#REF!</formula>
    </cfRule>
    <cfRule type="cellIs" priority="2" dxfId="9" operator="lessThan" stopIfTrue="1">
      <formula>#REF!</formula>
    </cfRule>
  </conditionalFormatting>
  <conditionalFormatting sqref="D55 D19 D21 D23 D49 D27 D25 D41 D11 D13 D9 D15">
    <cfRule type="cellIs" priority="3" dxfId="10" operator="greaterThan" stopIfTrue="1">
      <formula>#REF!</formula>
    </cfRule>
    <cfRule type="cellIs" priority="4" dxfId="9" operator="lessThan" stopIfTrue="1">
      <formula>#REF!</formula>
    </cfRule>
  </conditionalFormatting>
  <conditionalFormatting sqref="H54 H18 H20 H22 H48 H26 H24 H40 H10 H12 H8 H14">
    <cfRule type="cellIs" priority="5" dxfId="10" operator="greaterThan" stopIfTrue="1">
      <formula>#REF!</formula>
    </cfRule>
    <cfRule type="cellIs" priority="6" dxfId="9" operator="lessThan" stopIfTrue="1">
      <formula>#REF!</formula>
    </cfRule>
  </conditionalFormatting>
  <conditionalFormatting sqref="H55 H19 H21 H23 H49 H27 H25 H41 H11 H13 H9 H15">
    <cfRule type="cellIs" priority="7" dxfId="10" operator="greaterThan" stopIfTrue="1">
      <formula>#REF!</formula>
    </cfRule>
    <cfRule type="cellIs" priority="8" dxfId="9" operator="lessThan" stopIfTrue="1">
      <formula>#REF!</formula>
    </cfRule>
  </conditionalFormatting>
  <conditionalFormatting sqref="F54 F18 F20 F22 F48 F26 F24 F40 F10 F12 F8 F14">
    <cfRule type="cellIs" priority="9" dxfId="10" operator="greaterThan" stopIfTrue="1">
      <formula>#REF!</formula>
    </cfRule>
    <cfRule type="cellIs" priority="10" dxfId="9" operator="lessThan" stopIfTrue="1">
      <formula>#REF!</formula>
    </cfRule>
  </conditionalFormatting>
  <conditionalFormatting sqref="F55 F19 F21 F23 F49 F27 F25 F41 F11 F13 F9 F15">
    <cfRule type="cellIs" priority="11" dxfId="10" operator="greaterThan" stopIfTrue="1">
      <formula>#REF!</formula>
    </cfRule>
    <cfRule type="cellIs" priority="12" dxfId="9" operator="lessThan" stopIfTrue="1">
      <formula>#REF!</formula>
    </cfRule>
  </conditionalFormatting>
  <conditionalFormatting sqref="K54 K18 K20 K22 K48 K26 K24 K40 K10 K12 K8 K14">
    <cfRule type="cellIs" priority="13" dxfId="10" operator="greaterThan" stopIfTrue="1">
      <formula>#REF!</formula>
    </cfRule>
    <cfRule type="cellIs" priority="14" dxfId="9" operator="lessThan" stopIfTrue="1">
      <formula>#REF!</formula>
    </cfRule>
  </conditionalFormatting>
  <conditionalFormatting sqref="K55 K19 K21 K23 K49 K27 K25 K41 K11 K13 K9 K15">
    <cfRule type="cellIs" priority="15" dxfId="10" operator="greaterThan" stopIfTrue="1">
      <formula>#REF!</formula>
    </cfRule>
    <cfRule type="cellIs" priority="16" dxfId="9" operator="lessThan" stopIfTrue="1">
      <formula>#REF!</formula>
    </cfRule>
  </conditionalFormatting>
  <conditionalFormatting sqref="N54 N18 N20 N22 N48 N26 N24 N40 N10 N12 N8 N14">
    <cfRule type="cellIs" priority="17" dxfId="10" operator="greaterThan" stopIfTrue="1">
      <formula>#REF!</formula>
    </cfRule>
    <cfRule type="cellIs" priority="18" dxfId="9" operator="lessThan" stopIfTrue="1">
      <formula>#REF!</formula>
    </cfRule>
  </conditionalFormatting>
  <conditionalFormatting sqref="N55 N19 N21 N23 N49 N27 N25 N41 N11 N13 N9 N15">
    <cfRule type="cellIs" priority="19" dxfId="10" operator="greaterThan" stopIfTrue="1">
      <formula>#REF!</formula>
    </cfRule>
    <cfRule type="cellIs" priority="20" dxfId="9" operator="lessThan" stopIfTrue="1">
      <formula>#REF!</formula>
    </cfRule>
  </conditionalFormatting>
  <conditionalFormatting sqref="D64">
    <cfRule type="cellIs" priority="21" dxfId="10" operator="greaterThan" stopIfTrue="1">
      <formula>#REF!</formula>
    </cfRule>
    <cfRule type="cellIs" priority="22" dxfId="9" operator="lessThan" stopIfTrue="1">
      <formula>#REF!</formula>
    </cfRule>
  </conditionalFormatting>
  <conditionalFormatting sqref="H64">
    <cfRule type="cellIs" priority="23" dxfId="10" operator="greaterThan" stopIfTrue="1">
      <formula>#REF!</formula>
    </cfRule>
    <cfRule type="cellIs" priority="24" dxfId="9" operator="lessThan" stopIfTrue="1">
      <formula>#REF!</formula>
    </cfRule>
  </conditionalFormatting>
  <conditionalFormatting sqref="F64">
    <cfRule type="cellIs" priority="25" dxfId="10" operator="greaterThan" stopIfTrue="1">
      <formula>#REF!</formula>
    </cfRule>
    <cfRule type="cellIs" priority="26" dxfId="9" operator="lessThan" stopIfTrue="1">
      <formula>#REF!</formula>
    </cfRule>
  </conditionalFormatting>
  <conditionalFormatting sqref="K64">
    <cfRule type="cellIs" priority="27" dxfId="10" operator="greaterThan" stopIfTrue="1">
      <formula>#REF!</formula>
    </cfRule>
    <cfRule type="cellIs" priority="28" dxfId="9" operator="lessThan" stopIfTrue="1">
      <formula>#REF!</formula>
    </cfRule>
  </conditionalFormatting>
  <conditionalFormatting sqref="N64">
    <cfRule type="cellIs" priority="29" dxfId="10" operator="greaterThan" stopIfTrue="1">
      <formula>#REF!</formula>
    </cfRule>
    <cfRule type="cellIs" priority="30" dxfId="9" operator="lessThan" stopIfTrue="1">
      <formula>#REF!</formula>
    </cfRule>
  </conditionalFormatting>
  <conditionalFormatting sqref="D62">
    <cfRule type="cellIs" priority="31" dxfId="10" operator="greaterThan" stopIfTrue="1">
      <formula>#REF!</formula>
    </cfRule>
    <cfRule type="cellIs" priority="32" dxfId="9" operator="lessThan" stopIfTrue="1">
      <formula>#REF!</formula>
    </cfRule>
  </conditionalFormatting>
  <conditionalFormatting sqref="D63">
    <cfRule type="cellIs" priority="33" dxfId="10" operator="greaterThan" stopIfTrue="1">
      <formula>#REF!</formula>
    </cfRule>
    <cfRule type="cellIs" priority="34" dxfId="9" operator="lessThan" stopIfTrue="1">
      <formula>#REF!</formula>
    </cfRule>
  </conditionalFormatting>
  <conditionalFormatting sqref="H62">
    <cfRule type="cellIs" priority="35" dxfId="10" operator="greaterThan" stopIfTrue="1">
      <formula>#REF!</formula>
    </cfRule>
    <cfRule type="cellIs" priority="36" dxfId="9" operator="lessThan" stopIfTrue="1">
      <formula>#REF!</formula>
    </cfRule>
  </conditionalFormatting>
  <conditionalFormatting sqref="H63">
    <cfRule type="cellIs" priority="37" dxfId="10" operator="greaterThan" stopIfTrue="1">
      <formula>#REF!</formula>
    </cfRule>
    <cfRule type="cellIs" priority="38" dxfId="9" operator="lessThan" stopIfTrue="1">
      <formula>#REF!</formula>
    </cfRule>
  </conditionalFormatting>
  <conditionalFormatting sqref="F62">
    <cfRule type="cellIs" priority="39" dxfId="10" operator="greaterThan" stopIfTrue="1">
      <formula>#REF!</formula>
    </cfRule>
    <cfRule type="cellIs" priority="40" dxfId="9" operator="lessThan" stopIfTrue="1">
      <formula>#REF!</formula>
    </cfRule>
  </conditionalFormatting>
  <conditionalFormatting sqref="F63">
    <cfRule type="cellIs" priority="41" dxfId="10" operator="greaterThan" stopIfTrue="1">
      <formula>#REF!</formula>
    </cfRule>
    <cfRule type="cellIs" priority="42" dxfId="9" operator="lessThan" stopIfTrue="1">
      <formula>#REF!</formula>
    </cfRule>
  </conditionalFormatting>
  <conditionalFormatting sqref="K62">
    <cfRule type="cellIs" priority="43" dxfId="10" operator="greaterThan" stopIfTrue="1">
      <formula>#REF!</formula>
    </cfRule>
    <cfRule type="cellIs" priority="44" dxfId="9" operator="lessThan" stopIfTrue="1">
      <formula>#REF!</formula>
    </cfRule>
  </conditionalFormatting>
  <conditionalFormatting sqref="K63">
    <cfRule type="cellIs" priority="45" dxfId="10" operator="greaterThan" stopIfTrue="1">
      <formula>#REF!</formula>
    </cfRule>
    <cfRule type="cellIs" priority="46" dxfId="9" operator="lessThan" stopIfTrue="1">
      <formula>#REF!</formula>
    </cfRule>
  </conditionalFormatting>
  <conditionalFormatting sqref="N62">
    <cfRule type="cellIs" priority="47" dxfId="10" operator="greaterThan" stopIfTrue="1">
      <formula>#REF!</formula>
    </cfRule>
    <cfRule type="cellIs" priority="48" dxfId="9" operator="lessThan" stopIfTrue="1">
      <formula>#REF!</formula>
    </cfRule>
  </conditionalFormatting>
  <conditionalFormatting sqref="N63">
    <cfRule type="cellIs" priority="49" dxfId="10" operator="greaterThan" stopIfTrue="1">
      <formula>#REF!</formula>
    </cfRule>
    <cfRule type="cellIs" priority="50" dxfId="9" operator="lessThan" stopIfTrue="1">
      <formula>#REF!</formula>
    </cfRule>
  </conditionalFormatting>
  <conditionalFormatting sqref="D60 D56">
    <cfRule type="cellIs" priority="51" dxfId="10" operator="greaterThan" stopIfTrue="1">
      <formula>#REF!</formula>
    </cfRule>
    <cfRule type="cellIs" priority="52" dxfId="9" operator="lessThan" stopIfTrue="1">
      <formula>#REF!</formula>
    </cfRule>
  </conditionalFormatting>
  <conditionalFormatting sqref="D61 D57">
    <cfRule type="cellIs" priority="53" dxfId="10" operator="greaterThan" stopIfTrue="1">
      <formula>#REF!</formula>
    </cfRule>
    <cfRule type="cellIs" priority="54" dxfId="9" operator="lessThan" stopIfTrue="1">
      <formula>#REF!</formula>
    </cfRule>
  </conditionalFormatting>
  <conditionalFormatting sqref="H60 H56">
    <cfRule type="cellIs" priority="55" dxfId="10" operator="greaterThan" stopIfTrue="1">
      <formula>#REF!</formula>
    </cfRule>
    <cfRule type="cellIs" priority="56" dxfId="9" operator="lessThan" stopIfTrue="1">
      <formula>#REF!</formula>
    </cfRule>
  </conditionalFormatting>
  <conditionalFormatting sqref="H61 H57">
    <cfRule type="cellIs" priority="57" dxfId="10" operator="greaterThan" stopIfTrue="1">
      <formula>#REF!</formula>
    </cfRule>
    <cfRule type="cellIs" priority="58" dxfId="9" operator="lessThan" stopIfTrue="1">
      <formula>#REF!</formula>
    </cfRule>
  </conditionalFormatting>
  <conditionalFormatting sqref="F60 F56">
    <cfRule type="cellIs" priority="59" dxfId="10" operator="greaterThan" stopIfTrue="1">
      <formula>#REF!</formula>
    </cfRule>
    <cfRule type="cellIs" priority="60" dxfId="9" operator="lessThan" stopIfTrue="1">
      <formula>#REF!</formula>
    </cfRule>
  </conditionalFormatting>
  <conditionalFormatting sqref="F61 F57">
    <cfRule type="cellIs" priority="61" dxfId="10" operator="greaterThan" stopIfTrue="1">
      <formula>#REF!</formula>
    </cfRule>
    <cfRule type="cellIs" priority="62" dxfId="9" operator="lessThan" stopIfTrue="1">
      <formula>#REF!</formula>
    </cfRule>
  </conditionalFormatting>
  <conditionalFormatting sqref="K60 K56">
    <cfRule type="cellIs" priority="63" dxfId="10" operator="greaterThan" stopIfTrue="1">
      <formula>#REF!</formula>
    </cfRule>
    <cfRule type="cellIs" priority="64" dxfId="9" operator="lessThan" stopIfTrue="1">
      <formula>#REF!</formula>
    </cfRule>
  </conditionalFormatting>
  <conditionalFormatting sqref="K61 K57">
    <cfRule type="cellIs" priority="65" dxfId="10" operator="greaterThan" stopIfTrue="1">
      <formula>#REF!</formula>
    </cfRule>
    <cfRule type="cellIs" priority="66" dxfId="9" operator="lessThan" stopIfTrue="1">
      <formula>#REF!</formula>
    </cfRule>
  </conditionalFormatting>
  <conditionalFormatting sqref="N60 N56">
    <cfRule type="cellIs" priority="67" dxfId="10" operator="greaterThan" stopIfTrue="1">
      <formula>#REF!</formula>
    </cfRule>
    <cfRule type="cellIs" priority="68" dxfId="9" operator="lessThan" stopIfTrue="1">
      <formula>#REF!</formula>
    </cfRule>
  </conditionalFormatting>
  <conditionalFormatting sqref="N61 N57">
    <cfRule type="cellIs" priority="69" dxfId="10" operator="greaterThan" stopIfTrue="1">
      <formula>#REF!</formula>
    </cfRule>
    <cfRule type="cellIs" priority="70" dxfId="9" operator="lessThan" stopIfTrue="1">
      <formula>#REF!</formula>
    </cfRule>
  </conditionalFormatting>
  <conditionalFormatting sqref="D65 D28 D32">
    <cfRule type="cellIs" priority="71" dxfId="10" operator="greaterThan" stopIfTrue="1">
      <formula>#REF!</formula>
    </cfRule>
    <cfRule type="cellIs" priority="72" dxfId="9" operator="lessThan" stopIfTrue="1">
      <formula>#REF!</formula>
    </cfRule>
  </conditionalFormatting>
  <conditionalFormatting sqref="H65 H28 H32">
    <cfRule type="cellIs" priority="73" dxfId="10" operator="greaterThan" stopIfTrue="1">
      <formula>#REF!</formula>
    </cfRule>
    <cfRule type="cellIs" priority="74" dxfId="9" operator="lessThan" stopIfTrue="1">
      <formula>#REF!</formula>
    </cfRule>
  </conditionalFormatting>
  <conditionalFormatting sqref="F65 F28 F32">
    <cfRule type="cellIs" priority="75" dxfId="10" operator="greaterThan" stopIfTrue="1">
      <formula>#REF!</formula>
    </cfRule>
    <cfRule type="cellIs" priority="76" dxfId="9" operator="lessThan" stopIfTrue="1">
      <formula>#REF!</formula>
    </cfRule>
  </conditionalFormatting>
  <conditionalFormatting sqref="K65 K28 K32">
    <cfRule type="cellIs" priority="77" dxfId="10" operator="greaterThan" stopIfTrue="1">
      <formula>#REF!</formula>
    </cfRule>
    <cfRule type="cellIs" priority="78" dxfId="9" operator="lessThan" stopIfTrue="1">
      <formula>#REF!</formula>
    </cfRule>
  </conditionalFormatting>
  <conditionalFormatting sqref="N65 N28 N32">
    <cfRule type="cellIs" priority="79" dxfId="10" operator="greaterThan" stopIfTrue="1">
      <formula>#REF!</formula>
    </cfRule>
    <cfRule type="cellIs" priority="80" dxfId="9" operator="lessThan" stopIfTrue="1">
      <formula>#REF!</formula>
    </cfRule>
  </conditionalFormatting>
  <conditionalFormatting sqref="D66 D59">
    <cfRule type="cellIs" priority="81" dxfId="10" operator="greaterThan" stopIfTrue="1">
      <formula>#REF!</formula>
    </cfRule>
    <cfRule type="cellIs" priority="82" dxfId="9" operator="lessThan" stopIfTrue="1">
      <formula>#REF!</formula>
    </cfRule>
  </conditionalFormatting>
  <conditionalFormatting sqref="D67">
    <cfRule type="cellIs" priority="83" dxfId="10" operator="greaterThan" stopIfTrue="1">
      <formula>#REF!</formula>
    </cfRule>
    <cfRule type="cellIs" priority="84" dxfId="9" operator="lessThan" stopIfTrue="1">
      <formula>#REF!</formula>
    </cfRule>
  </conditionalFormatting>
  <conditionalFormatting sqref="H66 H59">
    <cfRule type="cellIs" priority="85" dxfId="10" operator="greaterThan" stopIfTrue="1">
      <formula>#REF!</formula>
    </cfRule>
    <cfRule type="cellIs" priority="86" dxfId="9" operator="lessThan" stopIfTrue="1">
      <formula>#REF!</formula>
    </cfRule>
  </conditionalFormatting>
  <conditionalFormatting sqref="H67">
    <cfRule type="cellIs" priority="87" dxfId="10" operator="greaterThan" stopIfTrue="1">
      <formula>#REF!</formula>
    </cfRule>
    <cfRule type="cellIs" priority="88" dxfId="9" operator="lessThan" stopIfTrue="1">
      <formula>#REF!</formula>
    </cfRule>
  </conditionalFormatting>
  <conditionalFormatting sqref="F66 F59">
    <cfRule type="cellIs" priority="89" dxfId="10" operator="greaterThan" stopIfTrue="1">
      <formula>#REF!</formula>
    </cfRule>
    <cfRule type="cellIs" priority="90" dxfId="9" operator="lessThan" stopIfTrue="1">
      <formula>#REF!</formula>
    </cfRule>
  </conditionalFormatting>
  <conditionalFormatting sqref="F67">
    <cfRule type="cellIs" priority="91" dxfId="10" operator="greaterThan" stopIfTrue="1">
      <formula>#REF!</formula>
    </cfRule>
    <cfRule type="cellIs" priority="92" dxfId="9" operator="lessThan" stopIfTrue="1">
      <formula>#REF!</formula>
    </cfRule>
  </conditionalFormatting>
  <conditionalFormatting sqref="K66 K59">
    <cfRule type="cellIs" priority="93" dxfId="10" operator="greaterThan" stopIfTrue="1">
      <formula>#REF!</formula>
    </cfRule>
    <cfRule type="cellIs" priority="94" dxfId="9" operator="lessThan" stopIfTrue="1">
      <formula>#REF!</formula>
    </cfRule>
  </conditionalFormatting>
  <conditionalFormatting sqref="K67">
    <cfRule type="cellIs" priority="95" dxfId="10" operator="greaterThan" stopIfTrue="1">
      <formula>#REF!</formula>
    </cfRule>
    <cfRule type="cellIs" priority="96" dxfId="9" operator="lessThan" stopIfTrue="1">
      <formula>#REF!</formula>
    </cfRule>
  </conditionalFormatting>
  <conditionalFormatting sqref="N66 N59">
    <cfRule type="cellIs" priority="97" dxfId="10" operator="greaterThan" stopIfTrue="1">
      <formula>#REF!</formula>
    </cfRule>
    <cfRule type="cellIs" priority="98" dxfId="9" operator="lessThan" stopIfTrue="1">
      <formula>#REF!</formula>
    </cfRule>
  </conditionalFormatting>
  <conditionalFormatting sqref="N67">
    <cfRule type="cellIs" priority="99" dxfId="10" operator="greaterThan" stopIfTrue="1">
      <formula>#REF!</formula>
    </cfRule>
    <cfRule type="cellIs" priority="100" dxfId="9" operator="lessThan" stopIfTrue="1">
      <formula>#REF!</formula>
    </cfRule>
  </conditionalFormatting>
  <conditionalFormatting sqref="D58">
    <cfRule type="cellIs" priority="101" dxfId="10" operator="greaterThan" stopIfTrue="1">
      <formula>#REF!</formula>
    </cfRule>
    <cfRule type="cellIs" priority="102" dxfId="9" operator="lessThan" stopIfTrue="1">
      <formula>#REF!</formula>
    </cfRule>
  </conditionalFormatting>
  <conditionalFormatting sqref="H58">
    <cfRule type="cellIs" priority="103" dxfId="10" operator="greaterThan" stopIfTrue="1">
      <formula>#REF!</formula>
    </cfRule>
    <cfRule type="cellIs" priority="104" dxfId="9" operator="lessThan" stopIfTrue="1">
      <formula>#REF!</formula>
    </cfRule>
  </conditionalFormatting>
  <conditionalFormatting sqref="F58">
    <cfRule type="cellIs" priority="105" dxfId="10" operator="greaterThan" stopIfTrue="1">
      <formula>#REF!</formula>
    </cfRule>
    <cfRule type="cellIs" priority="106" dxfId="9" operator="lessThan" stopIfTrue="1">
      <formula>#REF!</formula>
    </cfRule>
  </conditionalFormatting>
  <conditionalFormatting sqref="K58">
    <cfRule type="cellIs" priority="107" dxfId="10" operator="greaterThan" stopIfTrue="1">
      <formula>#REF!</formula>
    </cfRule>
    <cfRule type="cellIs" priority="108" dxfId="9" operator="lessThan" stopIfTrue="1">
      <formula>#REF!</formula>
    </cfRule>
  </conditionalFormatting>
  <conditionalFormatting sqref="N58">
    <cfRule type="cellIs" priority="109" dxfId="10" operator="greaterThan" stopIfTrue="1">
      <formula>#REF!</formula>
    </cfRule>
    <cfRule type="cellIs" priority="110" dxfId="9" operator="lessThan" stopIfTrue="1">
      <formula>#REF!</formula>
    </cfRule>
  </conditionalFormatting>
  <conditionalFormatting sqref="D52 D50 D46 D42 D38 D36 D34 D30">
    <cfRule type="cellIs" priority="111" dxfId="10" operator="greaterThan" stopIfTrue="1">
      <formula>#REF!</formula>
    </cfRule>
    <cfRule type="cellIs" priority="112" dxfId="9" operator="lessThan" stopIfTrue="1">
      <formula>#REF!</formula>
    </cfRule>
  </conditionalFormatting>
  <conditionalFormatting sqref="D53 D51 D47 D43 D39 D37 D35 D31">
    <cfRule type="cellIs" priority="113" dxfId="10" operator="greaterThan" stopIfTrue="1">
      <formula>#REF!</formula>
    </cfRule>
    <cfRule type="cellIs" priority="114" dxfId="9" operator="lessThan" stopIfTrue="1">
      <formula>#REF!</formula>
    </cfRule>
  </conditionalFormatting>
  <conditionalFormatting sqref="H52 H50 H46 H42 H38 H36 H34 H30">
    <cfRule type="cellIs" priority="115" dxfId="10" operator="greaterThan" stopIfTrue="1">
      <formula>#REF!</formula>
    </cfRule>
    <cfRule type="cellIs" priority="116" dxfId="9" operator="lessThan" stopIfTrue="1">
      <formula>#REF!</formula>
    </cfRule>
  </conditionalFormatting>
  <conditionalFormatting sqref="H53 H51 H47 H43 H39 H37 H35 H31">
    <cfRule type="cellIs" priority="117" dxfId="10" operator="greaterThan" stopIfTrue="1">
      <formula>#REF!</formula>
    </cfRule>
    <cfRule type="cellIs" priority="118" dxfId="9" operator="lessThan" stopIfTrue="1">
      <formula>#REF!</formula>
    </cfRule>
  </conditionalFormatting>
  <conditionalFormatting sqref="F52 F50 F46 F42 F38 F36 F34 F30">
    <cfRule type="cellIs" priority="119" dxfId="10" operator="greaterThan" stopIfTrue="1">
      <formula>#REF!</formula>
    </cfRule>
    <cfRule type="cellIs" priority="120" dxfId="9" operator="lessThan" stopIfTrue="1">
      <formula>#REF!</formula>
    </cfRule>
  </conditionalFormatting>
  <conditionalFormatting sqref="F53 F51 F47 F43 F39 F37 F35 F31">
    <cfRule type="cellIs" priority="121" dxfId="10" operator="greaterThan" stopIfTrue="1">
      <formula>#REF!</formula>
    </cfRule>
    <cfRule type="cellIs" priority="122" dxfId="9" operator="lessThan" stopIfTrue="1">
      <formula>#REF!</formula>
    </cfRule>
  </conditionalFormatting>
  <conditionalFormatting sqref="K52 K50 K46 K42 K38 K36 K34 K30">
    <cfRule type="cellIs" priority="123" dxfId="10" operator="greaterThan" stopIfTrue="1">
      <formula>#REF!</formula>
    </cfRule>
    <cfRule type="cellIs" priority="124" dxfId="9" operator="lessThan" stopIfTrue="1">
      <formula>#REF!</formula>
    </cfRule>
  </conditionalFormatting>
  <conditionalFormatting sqref="K53 K51 K47 K43 K39 K37 K35 K31">
    <cfRule type="cellIs" priority="125" dxfId="10" operator="greaterThan" stopIfTrue="1">
      <formula>#REF!</formula>
    </cfRule>
    <cfRule type="cellIs" priority="126" dxfId="9" operator="lessThan" stopIfTrue="1">
      <formula>#REF!</formula>
    </cfRule>
  </conditionalFormatting>
  <conditionalFormatting sqref="N52 N50 N46 N42 N38 N36 N34 N30">
    <cfRule type="cellIs" priority="127" dxfId="10" operator="greaterThan" stopIfTrue="1">
      <formula>#REF!</formula>
    </cfRule>
    <cfRule type="cellIs" priority="128" dxfId="9" operator="lessThan" stopIfTrue="1">
      <formula>#REF!</formula>
    </cfRule>
  </conditionalFormatting>
  <conditionalFormatting sqref="N53 N51 N47 N43 N39 N37 N35 N31">
    <cfRule type="cellIs" priority="129" dxfId="10" operator="greaterThan" stopIfTrue="1">
      <formula>#REF!</formula>
    </cfRule>
    <cfRule type="cellIs" priority="130" dxfId="9" operator="lessThan" stopIfTrue="1">
      <formula>#REF!</formula>
    </cfRule>
  </conditionalFormatting>
  <conditionalFormatting sqref="D44">
    <cfRule type="cellIs" priority="131" dxfId="10" operator="greaterThan" stopIfTrue="1">
      <formula>#REF!</formula>
    </cfRule>
    <cfRule type="cellIs" priority="132" dxfId="9" operator="lessThan" stopIfTrue="1">
      <formula>#REF!</formula>
    </cfRule>
  </conditionalFormatting>
  <conditionalFormatting sqref="H44">
    <cfRule type="cellIs" priority="133" dxfId="10" operator="greaterThan" stopIfTrue="1">
      <formula>#REF!</formula>
    </cfRule>
    <cfRule type="cellIs" priority="134" dxfId="9" operator="lessThan" stopIfTrue="1">
      <formula>#REF!</formula>
    </cfRule>
  </conditionalFormatting>
  <conditionalFormatting sqref="F44">
    <cfRule type="cellIs" priority="135" dxfId="10" operator="greaterThan" stopIfTrue="1">
      <formula>#REF!</formula>
    </cfRule>
    <cfRule type="cellIs" priority="136" dxfId="9" operator="lessThan" stopIfTrue="1">
      <formula>#REF!</formula>
    </cfRule>
  </conditionalFormatting>
  <conditionalFormatting sqref="K44">
    <cfRule type="cellIs" priority="137" dxfId="10" operator="greaterThan" stopIfTrue="1">
      <formula>#REF!</formula>
    </cfRule>
    <cfRule type="cellIs" priority="138" dxfId="9" operator="lessThan" stopIfTrue="1">
      <formula>#REF!</formula>
    </cfRule>
  </conditionalFormatting>
  <conditionalFormatting sqref="N44">
    <cfRule type="cellIs" priority="139" dxfId="10" operator="greaterThan" stopIfTrue="1">
      <formula>#REF!</formula>
    </cfRule>
    <cfRule type="cellIs" priority="140" dxfId="9" operator="lessThan" stopIfTrue="1">
      <formula>#REF!</formula>
    </cfRule>
  </conditionalFormatting>
  <conditionalFormatting sqref="D45">
    <cfRule type="cellIs" priority="141" dxfId="10" operator="greaterThan" stopIfTrue="1">
      <formula>#REF!</formula>
    </cfRule>
    <cfRule type="cellIs" priority="142" dxfId="9" operator="lessThan" stopIfTrue="1">
      <formula>#REF!</formula>
    </cfRule>
  </conditionalFormatting>
  <conditionalFormatting sqref="H45">
    <cfRule type="cellIs" priority="143" dxfId="10" operator="greaterThan" stopIfTrue="1">
      <formula>#REF!</formula>
    </cfRule>
    <cfRule type="cellIs" priority="144" dxfId="9" operator="lessThan" stopIfTrue="1">
      <formula>#REF!</formula>
    </cfRule>
  </conditionalFormatting>
  <conditionalFormatting sqref="F45">
    <cfRule type="cellIs" priority="145" dxfId="10" operator="greaterThan" stopIfTrue="1">
      <formula>#REF!</formula>
    </cfRule>
    <cfRule type="cellIs" priority="146" dxfId="9" operator="lessThan" stopIfTrue="1">
      <formula>#REF!</formula>
    </cfRule>
  </conditionalFormatting>
  <conditionalFormatting sqref="K45">
    <cfRule type="cellIs" priority="147" dxfId="10" operator="greaterThan" stopIfTrue="1">
      <formula>#REF!</formula>
    </cfRule>
    <cfRule type="cellIs" priority="148" dxfId="9" operator="lessThan" stopIfTrue="1">
      <formula>#REF!</formula>
    </cfRule>
  </conditionalFormatting>
  <conditionalFormatting sqref="N45">
    <cfRule type="cellIs" priority="149" dxfId="10" operator="greaterThan" stopIfTrue="1">
      <formula>#REF!</formula>
    </cfRule>
    <cfRule type="cellIs" priority="150" dxfId="9" operator="lessThan" stopIfTrue="1">
      <formula>#REF!</formula>
    </cfRule>
  </conditionalFormatting>
  <conditionalFormatting sqref="D16">
    <cfRule type="cellIs" priority="151" dxfId="10" operator="greaterThan" stopIfTrue="1">
      <formula>#REF!</formula>
    </cfRule>
    <cfRule type="cellIs" priority="152" dxfId="9" operator="lessThan" stopIfTrue="1">
      <formula>#REF!</formula>
    </cfRule>
  </conditionalFormatting>
  <conditionalFormatting sqref="D17">
    <cfRule type="cellIs" priority="153" dxfId="10" operator="greaterThan" stopIfTrue="1">
      <formula>#REF!</formula>
    </cfRule>
    <cfRule type="cellIs" priority="154" dxfId="9" operator="lessThan" stopIfTrue="1">
      <formula>#REF!</formula>
    </cfRule>
  </conditionalFormatting>
  <conditionalFormatting sqref="H16">
    <cfRule type="cellIs" priority="155" dxfId="10" operator="greaterThan" stopIfTrue="1">
      <formula>#REF!</formula>
    </cfRule>
    <cfRule type="cellIs" priority="156" dxfId="9" operator="lessThan" stopIfTrue="1">
      <formula>#REF!</formula>
    </cfRule>
  </conditionalFormatting>
  <conditionalFormatting sqref="H17">
    <cfRule type="cellIs" priority="157" dxfId="10" operator="greaterThan" stopIfTrue="1">
      <formula>#REF!</formula>
    </cfRule>
    <cfRule type="cellIs" priority="158" dxfId="9" operator="lessThan" stopIfTrue="1">
      <formula>#REF!</formula>
    </cfRule>
  </conditionalFormatting>
  <conditionalFormatting sqref="F16">
    <cfRule type="cellIs" priority="159" dxfId="10" operator="greaterThan" stopIfTrue="1">
      <formula>#REF!</formula>
    </cfRule>
    <cfRule type="cellIs" priority="160" dxfId="9" operator="lessThan" stopIfTrue="1">
      <formula>#REF!</formula>
    </cfRule>
  </conditionalFormatting>
  <conditionalFormatting sqref="F17">
    <cfRule type="cellIs" priority="161" dxfId="10" operator="greaterThan" stopIfTrue="1">
      <formula>#REF!</formula>
    </cfRule>
    <cfRule type="cellIs" priority="162" dxfId="9" operator="lessThan" stopIfTrue="1">
      <formula>#REF!</formula>
    </cfRule>
  </conditionalFormatting>
  <conditionalFormatting sqref="K16">
    <cfRule type="cellIs" priority="163" dxfId="10" operator="greaterThan" stopIfTrue="1">
      <formula>#REF!</formula>
    </cfRule>
    <cfRule type="cellIs" priority="164" dxfId="9" operator="lessThan" stopIfTrue="1">
      <formula>#REF!</formula>
    </cfRule>
  </conditionalFormatting>
  <conditionalFormatting sqref="K17">
    <cfRule type="cellIs" priority="165" dxfId="10" operator="greaterThan" stopIfTrue="1">
      <formula>#REF!</formula>
    </cfRule>
    <cfRule type="cellIs" priority="166" dxfId="9" operator="lessThan" stopIfTrue="1">
      <formula>#REF!</formula>
    </cfRule>
  </conditionalFormatting>
  <conditionalFormatting sqref="N16">
    <cfRule type="cellIs" priority="167" dxfId="10" operator="greaterThan" stopIfTrue="1">
      <formula>#REF!</formula>
    </cfRule>
    <cfRule type="cellIs" priority="168" dxfId="9" operator="lessThan" stopIfTrue="1">
      <formula>#REF!</formula>
    </cfRule>
  </conditionalFormatting>
  <conditionalFormatting sqref="N17">
    <cfRule type="cellIs" priority="169" dxfId="10" operator="greaterThan" stopIfTrue="1">
      <formula>#REF!</formula>
    </cfRule>
    <cfRule type="cellIs" priority="170" dxfId="9" operator="lessThan" stopIfTrue="1">
      <formula>#REF!</formula>
    </cfRule>
  </conditionalFormatting>
  <conditionalFormatting sqref="D29 D33">
    <cfRule type="cellIs" priority="171" dxfId="10" operator="greaterThan" stopIfTrue="1">
      <formula>#REF!</formula>
    </cfRule>
    <cfRule type="cellIs" priority="172" dxfId="9" operator="lessThan" stopIfTrue="1">
      <formula>#REF!</formula>
    </cfRule>
  </conditionalFormatting>
  <conditionalFormatting sqref="H29 H33">
    <cfRule type="cellIs" priority="173" dxfId="10" operator="greaterThan" stopIfTrue="1">
      <formula>#REF!</formula>
    </cfRule>
    <cfRule type="cellIs" priority="174" dxfId="9" operator="lessThan" stopIfTrue="1">
      <formula>#REF!</formula>
    </cfRule>
  </conditionalFormatting>
  <conditionalFormatting sqref="F29 F33">
    <cfRule type="cellIs" priority="175" dxfId="10" operator="greaterThan" stopIfTrue="1">
      <formula>#REF!</formula>
    </cfRule>
    <cfRule type="cellIs" priority="176" dxfId="9" operator="lessThan" stopIfTrue="1">
      <formula>#REF!</formula>
    </cfRule>
  </conditionalFormatting>
  <conditionalFormatting sqref="K29 K33">
    <cfRule type="cellIs" priority="177" dxfId="10" operator="greaterThan" stopIfTrue="1">
      <formula>#REF!</formula>
    </cfRule>
    <cfRule type="cellIs" priority="178" dxfId="9" operator="lessThan" stopIfTrue="1">
      <formula>#REF!</formula>
    </cfRule>
  </conditionalFormatting>
  <conditionalFormatting sqref="N29 N33">
    <cfRule type="cellIs" priority="179" dxfId="10" operator="greaterThan" stopIfTrue="1">
      <formula>#REF!</formula>
    </cfRule>
    <cfRule type="cellIs" priority="180" dxfId="9" operator="lessThan" stopIfTrue="1">
      <formula>#REF!</formula>
    </cfRule>
  </conditionalFormatting>
  <printOptions horizontalCentered="1" verticalCentered="1"/>
  <pageMargins left="0" right="0" top="0" bottom="0" header="0.5118110236220472" footer="0.5118110236220472"/>
  <pageSetup orientation="landscape" paperSize="9" r:id="rId1"/>
  <rowBreaks count="1" manualBreakCount="1"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31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1" width="17.8515625" style="29" customWidth="1"/>
    <col min="2" max="2" width="7.7109375" style="0" customWidth="1"/>
    <col min="3" max="3" width="3.421875" style="88" customWidth="1"/>
    <col min="4" max="4" width="7.00390625" style="13" customWidth="1"/>
    <col min="5" max="5" width="5.7109375" style="0" customWidth="1"/>
    <col min="6" max="6" width="8.7109375" style="13" customWidth="1"/>
    <col min="7" max="12" width="3.140625" style="0" customWidth="1"/>
    <col min="13" max="13" width="3.7109375" style="88" customWidth="1"/>
    <col min="14" max="14" width="7.7109375" style="13" customWidth="1"/>
    <col min="15" max="15" width="5.7109375" style="0" customWidth="1"/>
    <col min="16" max="17" width="6.7109375" style="0" customWidth="1"/>
  </cols>
  <sheetData>
    <row r="1" spans="1:17" ht="24" thickBot="1">
      <c r="A1" s="232" t="s">
        <v>88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</row>
    <row r="2" spans="1:17" ht="12.75" customHeight="1">
      <c r="A2" s="241" t="s">
        <v>0</v>
      </c>
      <c r="B2" s="235" t="s">
        <v>10</v>
      </c>
      <c r="C2" s="236"/>
      <c r="D2" s="236"/>
      <c r="E2" s="237"/>
      <c r="F2" s="249" t="s">
        <v>25</v>
      </c>
      <c r="G2" s="250"/>
      <c r="H2" s="250"/>
      <c r="I2" s="250"/>
      <c r="J2" s="250"/>
      <c r="K2" s="250"/>
      <c r="L2" s="250"/>
      <c r="M2" s="250"/>
      <c r="N2" s="250"/>
      <c r="O2" s="251"/>
      <c r="P2" s="252" t="s">
        <v>18</v>
      </c>
      <c r="Q2" s="253"/>
    </row>
    <row r="3" spans="1:17" ht="12.75" customHeight="1">
      <c r="A3" s="242"/>
      <c r="B3" s="238"/>
      <c r="C3" s="239"/>
      <c r="D3" s="239"/>
      <c r="E3" s="240"/>
      <c r="F3" s="233" t="s">
        <v>15</v>
      </c>
      <c r="G3" s="246" t="s">
        <v>17</v>
      </c>
      <c r="H3" s="247"/>
      <c r="I3" s="247"/>
      <c r="J3" s="247"/>
      <c r="K3" s="247"/>
      <c r="L3" s="247"/>
      <c r="M3" s="248"/>
      <c r="N3" s="233" t="s">
        <v>16</v>
      </c>
      <c r="O3" s="244" t="s">
        <v>14</v>
      </c>
      <c r="P3" s="254"/>
      <c r="Q3" s="255"/>
    </row>
    <row r="4" spans="1:17" ht="31.5" thickBot="1">
      <c r="A4" s="243"/>
      <c r="B4" s="1" t="s">
        <v>11</v>
      </c>
      <c r="C4" s="87" t="s">
        <v>12</v>
      </c>
      <c r="D4" s="16" t="s">
        <v>13</v>
      </c>
      <c r="E4" s="31" t="s">
        <v>14</v>
      </c>
      <c r="F4" s="234"/>
      <c r="G4" s="5" t="s">
        <v>19</v>
      </c>
      <c r="H4" s="2" t="s">
        <v>20</v>
      </c>
      <c r="I4" s="2" t="s">
        <v>21</v>
      </c>
      <c r="J4" s="2" t="s">
        <v>22</v>
      </c>
      <c r="K4" s="2" t="s">
        <v>23</v>
      </c>
      <c r="L4" s="3" t="s">
        <v>24</v>
      </c>
      <c r="M4" s="15" t="s">
        <v>18</v>
      </c>
      <c r="N4" s="234"/>
      <c r="O4" s="245"/>
      <c r="P4" s="6" t="s">
        <v>26</v>
      </c>
      <c r="Q4" s="4" t="s">
        <v>14</v>
      </c>
    </row>
    <row r="5" spans="1:17" ht="12.75" customHeight="1">
      <c r="A5" s="256" t="s">
        <v>4</v>
      </c>
      <c r="B5" s="62">
        <v>79.72</v>
      </c>
      <c r="C5" s="50"/>
      <c r="D5" s="260">
        <v>75.03</v>
      </c>
      <c r="E5" s="258">
        <v>1</v>
      </c>
      <c r="F5" s="54">
        <v>0.018807870370370367</v>
      </c>
      <c r="G5" s="17">
        <v>4</v>
      </c>
      <c r="H5" s="18"/>
      <c r="I5" s="18"/>
      <c r="J5" s="18"/>
      <c r="K5" s="18">
        <v>1</v>
      </c>
      <c r="L5" s="19">
        <v>3</v>
      </c>
      <c r="M5" s="92">
        <f>SUM(G5:L5)</f>
        <v>8</v>
      </c>
      <c r="N5" s="20">
        <v>0.0243634259</v>
      </c>
      <c r="O5" s="280">
        <v>1</v>
      </c>
      <c r="P5" s="275">
        <f>SUM(E5,O5)</f>
        <v>2</v>
      </c>
      <c r="Q5" s="230" t="s">
        <v>34</v>
      </c>
    </row>
    <row r="6" spans="1:17" ht="13.5" customHeight="1" thickBot="1">
      <c r="A6" s="257"/>
      <c r="B6" s="63">
        <v>75.03</v>
      </c>
      <c r="C6" s="51"/>
      <c r="D6" s="261"/>
      <c r="E6" s="259"/>
      <c r="F6" s="57"/>
      <c r="G6" s="17"/>
      <c r="H6" s="18"/>
      <c r="I6" s="18"/>
      <c r="J6" s="18"/>
      <c r="K6" s="18"/>
      <c r="L6" s="19"/>
      <c r="M6" s="92"/>
      <c r="N6" s="20"/>
      <c r="O6" s="279"/>
      <c r="P6" s="276"/>
      <c r="Q6" s="231"/>
    </row>
    <row r="7" spans="1:17" ht="12.75" customHeight="1">
      <c r="A7" s="262" t="s">
        <v>2</v>
      </c>
      <c r="B7" s="62">
        <v>78.39</v>
      </c>
      <c r="C7" s="50"/>
      <c r="D7" s="260">
        <v>76.9</v>
      </c>
      <c r="E7" s="258">
        <v>3</v>
      </c>
      <c r="F7" s="41">
        <v>0.021990740740740738</v>
      </c>
      <c r="G7" s="25">
        <v>10</v>
      </c>
      <c r="H7" s="26"/>
      <c r="I7" s="26">
        <v>6</v>
      </c>
      <c r="J7" s="26"/>
      <c r="K7" s="26"/>
      <c r="L7" s="27"/>
      <c r="M7" s="93">
        <f>SUM(G7:L7)</f>
        <v>16</v>
      </c>
      <c r="N7" s="28">
        <v>0.0331018519</v>
      </c>
      <c r="O7" s="277">
        <v>4</v>
      </c>
      <c r="P7" s="275">
        <f>SUM(E7,O7)</f>
        <v>7</v>
      </c>
      <c r="Q7" s="230" t="s">
        <v>35</v>
      </c>
    </row>
    <row r="8" spans="1:17" ht="13.5" customHeight="1" thickBot="1">
      <c r="A8" s="263"/>
      <c r="B8" s="63">
        <v>76.9</v>
      </c>
      <c r="C8" s="51"/>
      <c r="D8" s="261"/>
      <c r="E8" s="259"/>
      <c r="F8" s="42"/>
      <c r="G8" s="21"/>
      <c r="H8" s="22"/>
      <c r="I8" s="22"/>
      <c r="J8" s="22"/>
      <c r="K8" s="22"/>
      <c r="L8" s="23"/>
      <c r="M8" s="94"/>
      <c r="N8" s="24"/>
      <c r="O8" s="278"/>
      <c r="P8" s="276"/>
      <c r="Q8" s="231"/>
    </row>
    <row r="9" spans="1:17" s="10" customFormat="1" ht="13.5" customHeight="1">
      <c r="A9" s="262" t="s">
        <v>85</v>
      </c>
      <c r="B9" s="62">
        <v>77.36</v>
      </c>
      <c r="C9" s="50">
        <v>10</v>
      </c>
      <c r="D9" s="260">
        <v>86.69</v>
      </c>
      <c r="E9" s="258">
        <v>5</v>
      </c>
      <c r="F9" s="56">
        <v>0.02054398148148151</v>
      </c>
      <c r="G9" s="34">
        <v>12</v>
      </c>
      <c r="H9" s="35">
        <v>0</v>
      </c>
      <c r="I9" s="35">
        <v>3</v>
      </c>
      <c r="J9" s="35">
        <v>0</v>
      </c>
      <c r="K9" s="35">
        <v>0</v>
      </c>
      <c r="L9" s="36">
        <v>0</v>
      </c>
      <c r="M9" s="92">
        <f>SUM(G9:L9)</f>
        <v>15</v>
      </c>
      <c r="N9" s="37">
        <v>0.0309606481</v>
      </c>
      <c r="O9" s="279">
        <v>3</v>
      </c>
      <c r="P9" s="275">
        <f>SUM(E9,O9)</f>
        <v>8</v>
      </c>
      <c r="Q9" s="230" t="s">
        <v>36</v>
      </c>
    </row>
    <row r="10" spans="1:17" s="10" customFormat="1" ht="13.5" customHeight="1" thickBot="1">
      <c r="A10" s="263"/>
      <c r="B10" s="63">
        <v>76.69</v>
      </c>
      <c r="C10" s="51">
        <v>10</v>
      </c>
      <c r="D10" s="261"/>
      <c r="E10" s="259"/>
      <c r="F10" s="57"/>
      <c r="G10" s="17"/>
      <c r="H10" s="18"/>
      <c r="I10" s="18"/>
      <c r="J10" s="18"/>
      <c r="K10" s="18"/>
      <c r="L10" s="19"/>
      <c r="M10" s="92"/>
      <c r="N10" s="20"/>
      <c r="O10" s="279"/>
      <c r="P10" s="276"/>
      <c r="Q10" s="231"/>
    </row>
    <row r="11" spans="1:17" ht="13.5" customHeight="1">
      <c r="A11" s="262" t="s">
        <v>33</v>
      </c>
      <c r="B11" s="62">
        <v>91.23</v>
      </c>
      <c r="C11" s="50"/>
      <c r="D11" s="260">
        <v>91.23</v>
      </c>
      <c r="E11" s="258">
        <v>8</v>
      </c>
      <c r="F11" s="41">
        <v>0.020254629629629636</v>
      </c>
      <c r="G11" s="25">
        <v>8</v>
      </c>
      <c r="H11" s="26">
        <v>0</v>
      </c>
      <c r="I11" s="26">
        <v>6</v>
      </c>
      <c r="J11" s="26">
        <v>0</v>
      </c>
      <c r="K11" s="26">
        <v>0</v>
      </c>
      <c r="L11" s="27">
        <v>0</v>
      </c>
      <c r="M11" s="93">
        <f>SUM(G11:L11)</f>
        <v>14</v>
      </c>
      <c r="N11" s="28">
        <v>0.0299768519</v>
      </c>
      <c r="O11" s="277">
        <v>2</v>
      </c>
      <c r="P11" s="275">
        <f>SUM(E11,O11)</f>
        <v>10</v>
      </c>
      <c r="Q11" s="230" t="s">
        <v>37</v>
      </c>
    </row>
    <row r="12" spans="1:17" ht="13.5" customHeight="1" thickBot="1">
      <c r="A12" s="263"/>
      <c r="B12" s="63">
        <v>94.4</v>
      </c>
      <c r="C12" s="51"/>
      <c r="D12" s="261"/>
      <c r="E12" s="259"/>
      <c r="F12" s="42"/>
      <c r="G12" s="21"/>
      <c r="H12" s="22"/>
      <c r="I12" s="22"/>
      <c r="J12" s="22"/>
      <c r="K12" s="22"/>
      <c r="L12" s="23"/>
      <c r="M12" s="94"/>
      <c r="N12" s="24"/>
      <c r="O12" s="278"/>
      <c r="P12" s="276"/>
      <c r="Q12" s="266"/>
    </row>
    <row r="13" spans="1:17" ht="12.75" customHeight="1">
      <c r="A13" s="256" t="s">
        <v>29</v>
      </c>
      <c r="B13" s="62">
        <v>76.2</v>
      </c>
      <c r="C13" s="50"/>
      <c r="D13" s="260">
        <v>76.2</v>
      </c>
      <c r="E13" s="258">
        <v>2</v>
      </c>
      <c r="F13" s="56">
        <v>0.029224537037037063</v>
      </c>
      <c r="G13" s="34">
        <v>8</v>
      </c>
      <c r="H13" s="35">
        <v>0</v>
      </c>
      <c r="I13" s="35">
        <v>3</v>
      </c>
      <c r="J13" s="35">
        <v>0</v>
      </c>
      <c r="K13" s="35">
        <v>0</v>
      </c>
      <c r="L13" s="36">
        <v>6</v>
      </c>
      <c r="M13" s="92">
        <f>SUM(G13:L13)</f>
        <v>17</v>
      </c>
      <c r="N13" s="37">
        <v>0.0410300926</v>
      </c>
      <c r="O13" s="279">
        <v>8</v>
      </c>
      <c r="P13" s="275">
        <f>SUM(E13,O13)</f>
        <v>10</v>
      </c>
      <c r="Q13" s="266"/>
    </row>
    <row r="14" spans="1:17" ht="13.5" customHeight="1" thickBot="1">
      <c r="A14" s="257"/>
      <c r="B14" s="63">
        <v>78.63</v>
      </c>
      <c r="C14" s="51"/>
      <c r="D14" s="261"/>
      <c r="E14" s="259"/>
      <c r="F14" s="57"/>
      <c r="G14" s="17"/>
      <c r="H14" s="18"/>
      <c r="I14" s="18"/>
      <c r="J14" s="18"/>
      <c r="K14" s="18"/>
      <c r="L14" s="19"/>
      <c r="M14" s="92"/>
      <c r="N14" s="20"/>
      <c r="O14" s="279"/>
      <c r="P14" s="276"/>
      <c r="Q14" s="231"/>
    </row>
    <row r="15" spans="1:17" ht="12.75" customHeight="1">
      <c r="A15" s="262" t="s">
        <v>66</v>
      </c>
      <c r="B15" s="62">
        <v>87.95</v>
      </c>
      <c r="C15" s="50"/>
      <c r="D15" s="260">
        <v>87.95</v>
      </c>
      <c r="E15" s="258">
        <v>6</v>
      </c>
      <c r="F15" s="41">
        <v>0.02606481481481481</v>
      </c>
      <c r="G15" s="25">
        <v>8</v>
      </c>
      <c r="H15" s="26"/>
      <c r="I15" s="26">
        <v>3</v>
      </c>
      <c r="J15" s="26"/>
      <c r="K15" s="26"/>
      <c r="L15" s="27">
        <v>3</v>
      </c>
      <c r="M15" s="93">
        <f>SUM(G15:L15)</f>
        <v>14</v>
      </c>
      <c r="N15" s="28">
        <v>0.035787037</v>
      </c>
      <c r="O15" s="277">
        <v>5</v>
      </c>
      <c r="P15" s="275">
        <f>SUM(E15,O15)</f>
        <v>11</v>
      </c>
      <c r="Q15" s="230" t="s">
        <v>39</v>
      </c>
    </row>
    <row r="16" spans="1:17" ht="13.5" customHeight="1" thickBot="1">
      <c r="A16" s="263"/>
      <c r="B16" s="63">
        <v>97.59</v>
      </c>
      <c r="C16" s="51">
        <v>20</v>
      </c>
      <c r="D16" s="261"/>
      <c r="E16" s="259"/>
      <c r="F16" s="42"/>
      <c r="G16" s="21"/>
      <c r="H16" s="22"/>
      <c r="I16" s="22"/>
      <c r="J16" s="22"/>
      <c r="K16" s="22"/>
      <c r="L16" s="23"/>
      <c r="M16" s="94"/>
      <c r="N16" s="24"/>
      <c r="O16" s="278"/>
      <c r="P16" s="276"/>
      <c r="Q16" s="231"/>
    </row>
    <row r="17" spans="1:17" ht="12.75" customHeight="1">
      <c r="A17" s="256" t="s">
        <v>6</v>
      </c>
      <c r="B17" s="62">
        <v>95.57</v>
      </c>
      <c r="C17" s="50">
        <v>10</v>
      </c>
      <c r="D17" s="260">
        <v>94.25</v>
      </c>
      <c r="E17" s="258">
        <v>9</v>
      </c>
      <c r="F17" s="56">
        <v>0.022199074074074093</v>
      </c>
      <c r="G17" s="34">
        <v>9</v>
      </c>
      <c r="H17" s="35"/>
      <c r="I17" s="35">
        <v>9</v>
      </c>
      <c r="J17" s="35"/>
      <c r="K17" s="35"/>
      <c r="L17" s="36">
        <v>3</v>
      </c>
      <c r="M17" s="92">
        <f>SUM(G17:L17)</f>
        <v>21</v>
      </c>
      <c r="N17" s="37">
        <v>0.0367824074</v>
      </c>
      <c r="O17" s="279">
        <v>6</v>
      </c>
      <c r="P17" s="275">
        <f>SUM(E17,O17)</f>
        <v>15</v>
      </c>
      <c r="Q17" s="230" t="s">
        <v>63</v>
      </c>
    </row>
    <row r="18" spans="1:17" ht="13.5" customHeight="1" thickBot="1">
      <c r="A18" s="257"/>
      <c r="B18" s="63">
        <v>94.25</v>
      </c>
      <c r="C18" s="51"/>
      <c r="D18" s="261"/>
      <c r="E18" s="259"/>
      <c r="F18" s="57"/>
      <c r="G18" s="17"/>
      <c r="H18" s="18"/>
      <c r="I18" s="18"/>
      <c r="J18" s="18"/>
      <c r="K18" s="18"/>
      <c r="L18" s="19"/>
      <c r="M18" s="92"/>
      <c r="N18" s="20"/>
      <c r="O18" s="279"/>
      <c r="P18" s="276"/>
      <c r="Q18" s="231"/>
    </row>
    <row r="19" spans="1:17" ht="12.75" customHeight="1">
      <c r="A19" s="256" t="s">
        <v>79</v>
      </c>
      <c r="B19" s="62">
        <v>94.32</v>
      </c>
      <c r="C19" s="50">
        <v>30</v>
      </c>
      <c r="D19" s="260">
        <v>94.99</v>
      </c>
      <c r="E19" s="258">
        <v>10</v>
      </c>
      <c r="F19" s="41">
        <v>0.02625</v>
      </c>
      <c r="G19" s="25">
        <v>12</v>
      </c>
      <c r="H19" s="26">
        <v>0</v>
      </c>
      <c r="I19" s="26">
        <v>6</v>
      </c>
      <c r="J19" s="26">
        <v>0</v>
      </c>
      <c r="K19" s="26">
        <v>0</v>
      </c>
      <c r="L19" s="27">
        <v>3</v>
      </c>
      <c r="M19" s="93">
        <f>SUM(G19:L19)</f>
        <v>21</v>
      </c>
      <c r="N19" s="28">
        <v>0.0408333333</v>
      </c>
      <c r="O19" s="277">
        <v>7</v>
      </c>
      <c r="P19" s="275">
        <f>SUM(E19,O19)</f>
        <v>17</v>
      </c>
      <c r="Q19" s="230" t="s">
        <v>40</v>
      </c>
    </row>
    <row r="20" spans="1:17" ht="13.5" customHeight="1" thickBot="1">
      <c r="A20" s="257"/>
      <c r="B20" s="63">
        <v>84.99</v>
      </c>
      <c r="C20" s="51">
        <v>10</v>
      </c>
      <c r="D20" s="261"/>
      <c r="E20" s="259"/>
      <c r="F20" s="42"/>
      <c r="G20" s="21"/>
      <c r="H20" s="22"/>
      <c r="I20" s="22"/>
      <c r="J20" s="22"/>
      <c r="K20" s="22"/>
      <c r="L20" s="23"/>
      <c r="M20" s="94"/>
      <c r="N20" s="24"/>
      <c r="O20" s="278"/>
      <c r="P20" s="276"/>
      <c r="Q20" s="231"/>
    </row>
    <row r="21" spans="1:17" ht="12.75" customHeight="1">
      <c r="A21" s="262" t="s">
        <v>32</v>
      </c>
      <c r="B21" s="62">
        <v>92.29</v>
      </c>
      <c r="C21" s="50">
        <v>20</v>
      </c>
      <c r="D21" s="260">
        <v>86.67</v>
      </c>
      <c r="E21" s="258">
        <v>4</v>
      </c>
      <c r="F21" s="56">
        <v>0.021481481481481476</v>
      </c>
      <c r="G21" s="34">
        <v>9</v>
      </c>
      <c r="H21" s="35">
        <v>6</v>
      </c>
      <c r="I21" s="35">
        <v>9</v>
      </c>
      <c r="J21" s="35">
        <v>12</v>
      </c>
      <c r="K21" s="35">
        <v>2</v>
      </c>
      <c r="L21" s="36">
        <v>3</v>
      </c>
      <c r="M21" s="92">
        <f>SUM(G21:L21)</f>
        <v>41</v>
      </c>
      <c r="N21" s="37">
        <v>0.0499537037</v>
      </c>
      <c r="O21" s="279">
        <v>14</v>
      </c>
      <c r="P21" s="275">
        <f>SUM(E21,O21)</f>
        <v>18</v>
      </c>
      <c r="Q21" s="230" t="s">
        <v>41</v>
      </c>
    </row>
    <row r="22" spans="1:17" ht="13.5" customHeight="1" thickBot="1">
      <c r="A22" s="263"/>
      <c r="B22" s="63">
        <v>86.67</v>
      </c>
      <c r="C22" s="51"/>
      <c r="D22" s="261"/>
      <c r="E22" s="259"/>
      <c r="F22" s="57"/>
      <c r="G22" s="17"/>
      <c r="H22" s="18"/>
      <c r="I22" s="18"/>
      <c r="J22" s="18"/>
      <c r="K22" s="18"/>
      <c r="L22" s="19"/>
      <c r="M22" s="92"/>
      <c r="N22" s="20"/>
      <c r="O22" s="279"/>
      <c r="P22" s="276"/>
      <c r="Q22" s="231"/>
    </row>
    <row r="23" spans="1:17" ht="13.5" customHeight="1">
      <c r="A23" s="256" t="s">
        <v>8</v>
      </c>
      <c r="B23" s="62">
        <v>95.82</v>
      </c>
      <c r="C23" s="50">
        <v>10</v>
      </c>
      <c r="D23" s="260">
        <v>90.55</v>
      </c>
      <c r="E23" s="258">
        <v>7</v>
      </c>
      <c r="F23" s="41">
        <v>0.02733796296296298</v>
      </c>
      <c r="G23" s="25">
        <v>8</v>
      </c>
      <c r="H23" s="26">
        <v>0</v>
      </c>
      <c r="I23" s="26">
        <v>9</v>
      </c>
      <c r="J23" s="26">
        <v>10</v>
      </c>
      <c r="K23" s="26">
        <v>1</v>
      </c>
      <c r="L23" s="27">
        <v>6</v>
      </c>
      <c r="M23" s="93">
        <f>SUM(G23:L23)</f>
        <v>34</v>
      </c>
      <c r="N23" s="28">
        <v>0.0509490741</v>
      </c>
      <c r="O23" s="277">
        <v>15</v>
      </c>
      <c r="P23" s="275">
        <f>SUM(E23,O23)</f>
        <v>22</v>
      </c>
      <c r="Q23" s="230" t="s">
        <v>42</v>
      </c>
    </row>
    <row r="24" spans="1:17" ht="13.5" customHeight="1" thickBot="1">
      <c r="A24" s="257"/>
      <c r="B24" s="63">
        <v>90.55</v>
      </c>
      <c r="C24" s="51"/>
      <c r="D24" s="261"/>
      <c r="E24" s="259"/>
      <c r="F24" s="42"/>
      <c r="G24" s="21"/>
      <c r="H24" s="22"/>
      <c r="I24" s="22"/>
      <c r="J24" s="22"/>
      <c r="K24" s="22"/>
      <c r="L24" s="23"/>
      <c r="M24" s="94"/>
      <c r="N24" s="24"/>
      <c r="O24" s="278"/>
      <c r="P24" s="276"/>
      <c r="Q24" s="231"/>
    </row>
    <row r="25" spans="1:17" ht="12.75" customHeight="1">
      <c r="A25" s="262" t="s">
        <v>31</v>
      </c>
      <c r="B25" s="62">
        <v>101.86</v>
      </c>
      <c r="C25" s="50">
        <v>30</v>
      </c>
      <c r="D25" s="260">
        <v>109.19</v>
      </c>
      <c r="E25" s="258">
        <v>13</v>
      </c>
      <c r="F25" s="56">
        <v>0.02800925925925929</v>
      </c>
      <c r="G25" s="70">
        <v>7</v>
      </c>
      <c r="H25" s="71">
        <v>5</v>
      </c>
      <c r="I25" s="71">
        <v>3</v>
      </c>
      <c r="J25" s="71">
        <v>5</v>
      </c>
      <c r="K25" s="71">
        <v>0</v>
      </c>
      <c r="L25" s="90">
        <v>3</v>
      </c>
      <c r="M25" s="95">
        <f>SUM(G25:L25)</f>
        <v>23</v>
      </c>
      <c r="N25" s="69">
        <v>0.0439814815</v>
      </c>
      <c r="O25" s="279">
        <v>10</v>
      </c>
      <c r="P25" s="275">
        <f>SUM(E25,O25)</f>
        <v>23</v>
      </c>
      <c r="Q25" s="230" t="s">
        <v>43</v>
      </c>
    </row>
    <row r="26" spans="1:17" ht="13.5" customHeight="1" thickBot="1">
      <c r="A26" s="263"/>
      <c r="B26" s="63">
        <v>109.19</v>
      </c>
      <c r="C26" s="51"/>
      <c r="D26" s="261"/>
      <c r="E26" s="259"/>
      <c r="F26" s="58"/>
      <c r="G26" s="34"/>
      <c r="H26" s="35"/>
      <c r="I26" s="35"/>
      <c r="J26" s="35"/>
      <c r="K26" s="35"/>
      <c r="L26" s="36"/>
      <c r="M26" s="92"/>
      <c r="N26" s="37"/>
      <c r="O26" s="279"/>
      <c r="P26" s="276"/>
      <c r="Q26" s="231"/>
    </row>
    <row r="27" spans="1:17" ht="12.75" customHeight="1">
      <c r="A27" s="273" t="s">
        <v>84</v>
      </c>
      <c r="B27" s="85">
        <v>103.91</v>
      </c>
      <c r="C27" s="52">
        <v>30</v>
      </c>
      <c r="D27" s="260">
        <v>116.03</v>
      </c>
      <c r="E27" s="258">
        <v>16</v>
      </c>
      <c r="F27" s="41">
        <v>0.021678240740740744</v>
      </c>
      <c r="G27" s="25">
        <v>12</v>
      </c>
      <c r="H27" s="26">
        <v>5</v>
      </c>
      <c r="I27" s="26">
        <v>6</v>
      </c>
      <c r="J27" s="26">
        <v>5</v>
      </c>
      <c r="K27" s="26">
        <v>1</v>
      </c>
      <c r="L27" s="27">
        <v>3</v>
      </c>
      <c r="M27" s="93">
        <f>SUM(G27:L27)</f>
        <v>32</v>
      </c>
      <c r="N27" s="28">
        <v>0.043900463</v>
      </c>
      <c r="O27" s="277">
        <v>9</v>
      </c>
      <c r="P27" s="275">
        <f>SUM(E27,O27)</f>
        <v>25</v>
      </c>
      <c r="Q27" s="230" t="s">
        <v>44</v>
      </c>
    </row>
    <row r="28" spans="1:17" ht="13.5" customHeight="1" thickBot="1">
      <c r="A28" s="274"/>
      <c r="B28" s="86">
        <v>86.03</v>
      </c>
      <c r="C28" s="88">
        <v>30</v>
      </c>
      <c r="D28" s="261"/>
      <c r="E28" s="259"/>
      <c r="F28" s="42"/>
      <c r="G28" s="21"/>
      <c r="H28" s="22"/>
      <c r="I28" s="22"/>
      <c r="J28" s="22"/>
      <c r="K28" s="22"/>
      <c r="L28" s="23"/>
      <c r="M28" s="94"/>
      <c r="N28" s="24"/>
      <c r="O28" s="278"/>
      <c r="P28" s="276"/>
      <c r="Q28" s="231"/>
    </row>
    <row r="29" spans="1:17" ht="13.5" customHeight="1">
      <c r="A29" s="262" t="s">
        <v>77</v>
      </c>
      <c r="B29" s="62">
        <v>152.2</v>
      </c>
      <c r="C29" s="50">
        <v>40</v>
      </c>
      <c r="D29" s="260">
        <v>118.64</v>
      </c>
      <c r="E29" s="258">
        <v>19</v>
      </c>
      <c r="F29" s="56">
        <v>0.0265625</v>
      </c>
      <c r="G29" s="34">
        <v>13</v>
      </c>
      <c r="H29" s="35">
        <v>0</v>
      </c>
      <c r="I29" s="35">
        <v>9</v>
      </c>
      <c r="J29" s="35">
        <v>0</v>
      </c>
      <c r="K29" s="35">
        <v>1</v>
      </c>
      <c r="L29" s="36">
        <v>6</v>
      </c>
      <c r="M29" s="92">
        <f>SUM(G29:L29)</f>
        <v>29</v>
      </c>
      <c r="N29" s="37">
        <v>0.0467013889</v>
      </c>
      <c r="O29" s="279">
        <v>11</v>
      </c>
      <c r="P29" s="275">
        <f>SUM(E29,O29)</f>
        <v>30</v>
      </c>
      <c r="Q29" s="230" t="s">
        <v>60</v>
      </c>
    </row>
    <row r="30" spans="1:17" ht="13.5" customHeight="1" thickBot="1">
      <c r="A30" s="263"/>
      <c r="B30" s="63">
        <v>118.64</v>
      </c>
      <c r="C30" s="51"/>
      <c r="D30" s="261"/>
      <c r="E30" s="259"/>
      <c r="F30" s="57"/>
      <c r="G30" s="17"/>
      <c r="H30" s="18"/>
      <c r="I30" s="18"/>
      <c r="J30" s="18"/>
      <c r="K30" s="18"/>
      <c r="L30" s="19"/>
      <c r="M30" s="92"/>
      <c r="N30" s="20"/>
      <c r="O30" s="279"/>
      <c r="P30" s="276"/>
      <c r="Q30" s="266"/>
    </row>
    <row r="31" spans="1:17" ht="12.75" customHeight="1">
      <c r="A31" s="262" t="s">
        <v>5</v>
      </c>
      <c r="B31" s="62">
        <v>113.16</v>
      </c>
      <c r="C31" s="50">
        <v>30</v>
      </c>
      <c r="D31" s="260">
        <v>116.28</v>
      </c>
      <c r="E31" s="258">
        <v>17</v>
      </c>
      <c r="F31" s="41">
        <v>0.02662037037037037</v>
      </c>
      <c r="G31" s="25">
        <v>13</v>
      </c>
      <c r="H31" s="26">
        <v>0</v>
      </c>
      <c r="I31" s="26">
        <v>6</v>
      </c>
      <c r="J31" s="26">
        <v>0</v>
      </c>
      <c r="K31" s="26">
        <v>3</v>
      </c>
      <c r="L31" s="27">
        <v>9</v>
      </c>
      <c r="M31" s="93">
        <f>SUM(G31:L31)</f>
        <v>31</v>
      </c>
      <c r="N31" s="28">
        <v>0.0481481481</v>
      </c>
      <c r="O31" s="277">
        <v>13</v>
      </c>
      <c r="P31" s="275">
        <f>SUM(E31,O31)</f>
        <v>30</v>
      </c>
      <c r="Q31" s="266"/>
    </row>
    <row r="32" spans="1:17" ht="13.5" customHeight="1" thickBot="1">
      <c r="A32" s="263"/>
      <c r="B32" s="63">
        <v>106.28</v>
      </c>
      <c r="C32" s="51">
        <v>10</v>
      </c>
      <c r="D32" s="261"/>
      <c r="E32" s="259"/>
      <c r="F32" s="42"/>
      <c r="G32" s="21"/>
      <c r="H32" s="22"/>
      <c r="I32" s="22"/>
      <c r="J32" s="22"/>
      <c r="K32" s="22"/>
      <c r="L32" s="23"/>
      <c r="M32" s="94"/>
      <c r="N32" s="24"/>
      <c r="O32" s="278"/>
      <c r="P32" s="276"/>
      <c r="Q32" s="266"/>
    </row>
    <row r="33" spans="1:17" ht="12.75" customHeight="1">
      <c r="A33" s="262" t="s">
        <v>82</v>
      </c>
      <c r="B33" s="62">
        <v>103.18</v>
      </c>
      <c r="C33" s="50">
        <v>10</v>
      </c>
      <c r="D33" s="260">
        <v>104.73</v>
      </c>
      <c r="E33" s="258">
        <v>12</v>
      </c>
      <c r="F33" s="56">
        <v>0.026574074074074083</v>
      </c>
      <c r="G33" s="34">
        <v>13</v>
      </c>
      <c r="H33" s="35"/>
      <c r="I33" s="35">
        <v>12</v>
      </c>
      <c r="J33" s="35">
        <v>7</v>
      </c>
      <c r="K33" s="35">
        <v>1</v>
      </c>
      <c r="L33" s="36">
        <v>6</v>
      </c>
      <c r="M33" s="92">
        <f>SUM(G33:L33)</f>
        <v>39</v>
      </c>
      <c r="N33" s="37">
        <v>0.0536574074</v>
      </c>
      <c r="O33" s="279">
        <v>18</v>
      </c>
      <c r="P33" s="275">
        <f>SUM(E33,O33)</f>
        <v>30</v>
      </c>
      <c r="Q33" s="266"/>
    </row>
    <row r="34" spans="1:17" ht="13.5" customHeight="1" thickBot="1">
      <c r="A34" s="263"/>
      <c r="B34" s="63">
        <v>104.73</v>
      </c>
      <c r="C34" s="51"/>
      <c r="D34" s="261"/>
      <c r="E34" s="259"/>
      <c r="F34" s="57"/>
      <c r="G34" s="17"/>
      <c r="H34" s="18"/>
      <c r="I34" s="18"/>
      <c r="J34" s="18"/>
      <c r="K34" s="18"/>
      <c r="L34" s="19"/>
      <c r="M34" s="92"/>
      <c r="N34" s="20"/>
      <c r="O34" s="279"/>
      <c r="P34" s="276"/>
      <c r="Q34" s="266"/>
    </row>
    <row r="35" spans="1:17" ht="12.75" customHeight="1">
      <c r="A35" s="262" t="s">
        <v>1</v>
      </c>
      <c r="B35" s="62">
        <v>97.31</v>
      </c>
      <c r="C35" s="50"/>
      <c r="D35" s="260">
        <v>97.31</v>
      </c>
      <c r="E35" s="258">
        <v>11</v>
      </c>
      <c r="F35" s="41">
        <v>0.04010416666666666</v>
      </c>
      <c r="G35" s="25">
        <v>9</v>
      </c>
      <c r="H35" s="26">
        <v>1</v>
      </c>
      <c r="I35" s="26">
        <v>3</v>
      </c>
      <c r="J35" s="26">
        <v>0</v>
      </c>
      <c r="K35" s="26">
        <v>1</v>
      </c>
      <c r="L35" s="27">
        <v>6</v>
      </c>
      <c r="M35" s="93">
        <f>SUM(G35:L35)</f>
        <v>20</v>
      </c>
      <c r="N35" s="28">
        <v>0.0539930556</v>
      </c>
      <c r="O35" s="277">
        <v>19</v>
      </c>
      <c r="P35" s="275">
        <f>SUM(E35,O35)</f>
        <v>30</v>
      </c>
      <c r="Q35" s="266"/>
    </row>
    <row r="36" spans="1:17" ht="13.5" customHeight="1" thickBot="1">
      <c r="A36" s="263"/>
      <c r="B36" s="63">
        <v>101.84</v>
      </c>
      <c r="C36" s="51">
        <v>10</v>
      </c>
      <c r="D36" s="261"/>
      <c r="E36" s="259"/>
      <c r="F36" s="42"/>
      <c r="G36" s="21"/>
      <c r="H36" s="22"/>
      <c r="I36" s="22"/>
      <c r="J36" s="22"/>
      <c r="K36" s="22"/>
      <c r="L36" s="23"/>
      <c r="M36" s="94"/>
      <c r="N36" s="24"/>
      <c r="O36" s="278"/>
      <c r="P36" s="276"/>
      <c r="Q36" s="231"/>
    </row>
    <row r="37" spans="1:17" ht="12.75" customHeight="1">
      <c r="A37" s="262" t="s">
        <v>71</v>
      </c>
      <c r="B37" s="62">
        <v>115.29</v>
      </c>
      <c r="C37" s="50"/>
      <c r="D37" s="260">
        <v>115.29</v>
      </c>
      <c r="E37" s="258">
        <v>15</v>
      </c>
      <c r="F37" s="56">
        <v>0.022106481481481505</v>
      </c>
      <c r="G37" s="34">
        <v>15</v>
      </c>
      <c r="H37" s="35">
        <v>0</v>
      </c>
      <c r="I37" s="35">
        <v>12</v>
      </c>
      <c r="J37" s="35">
        <v>5</v>
      </c>
      <c r="K37" s="35">
        <v>1</v>
      </c>
      <c r="L37" s="36">
        <v>9</v>
      </c>
      <c r="M37" s="92">
        <f>SUM(G37:L37)</f>
        <v>42</v>
      </c>
      <c r="N37" s="37">
        <v>0.0512731481</v>
      </c>
      <c r="O37" s="279">
        <v>16</v>
      </c>
      <c r="P37" s="275">
        <f>SUM(E37,O37)</f>
        <v>31</v>
      </c>
      <c r="Q37" s="230" t="s">
        <v>48</v>
      </c>
    </row>
    <row r="38" spans="1:17" ht="13.5" customHeight="1" thickBot="1">
      <c r="A38" s="263"/>
      <c r="B38" s="63">
        <v>115.57</v>
      </c>
      <c r="C38" s="51"/>
      <c r="D38" s="261"/>
      <c r="E38" s="259"/>
      <c r="F38" s="57"/>
      <c r="G38" s="17"/>
      <c r="H38" s="18"/>
      <c r="I38" s="18"/>
      <c r="J38" s="18"/>
      <c r="K38" s="18"/>
      <c r="L38" s="19"/>
      <c r="M38" s="92"/>
      <c r="N38" s="20"/>
      <c r="O38" s="279"/>
      <c r="P38" s="276"/>
      <c r="Q38" s="231"/>
    </row>
    <row r="39" spans="1:17" ht="12.75" customHeight="1">
      <c r="A39" s="256" t="s">
        <v>83</v>
      </c>
      <c r="B39" s="62">
        <v>126.92</v>
      </c>
      <c r="C39" s="50">
        <v>40</v>
      </c>
      <c r="D39" s="260">
        <v>131.2</v>
      </c>
      <c r="E39" s="258">
        <v>20</v>
      </c>
      <c r="F39" s="41">
        <v>0.02714120370370371</v>
      </c>
      <c r="G39" s="25">
        <v>12</v>
      </c>
      <c r="H39" s="26"/>
      <c r="I39" s="26">
        <v>9</v>
      </c>
      <c r="J39" s="26">
        <v>5</v>
      </c>
      <c r="K39" s="26"/>
      <c r="L39" s="27">
        <v>3</v>
      </c>
      <c r="M39" s="93">
        <f>SUM(G39:L39)</f>
        <v>29</v>
      </c>
      <c r="N39" s="28">
        <v>0.0472800926</v>
      </c>
      <c r="O39" s="277">
        <v>12</v>
      </c>
      <c r="P39" s="275">
        <f>SUM(E39,O39)</f>
        <v>32</v>
      </c>
      <c r="Q39" s="230" t="s">
        <v>49</v>
      </c>
    </row>
    <row r="40" spans="1:17" ht="13.5" customHeight="1" thickBot="1">
      <c r="A40" s="257"/>
      <c r="B40" s="63">
        <v>111.2</v>
      </c>
      <c r="C40" s="51">
        <v>20</v>
      </c>
      <c r="D40" s="261"/>
      <c r="E40" s="259"/>
      <c r="F40" s="42"/>
      <c r="G40" s="21"/>
      <c r="H40" s="22"/>
      <c r="I40" s="22"/>
      <c r="J40" s="22"/>
      <c r="K40" s="22"/>
      <c r="L40" s="23"/>
      <c r="M40" s="94"/>
      <c r="N40" s="24"/>
      <c r="O40" s="278"/>
      <c r="P40" s="276"/>
      <c r="Q40" s="231"/>
    </row>
    <row r="41" spans="1:17" ht="12.75" customHeight="1">
      <c r="A41" s="262" t="s">
        <v>3</v>
      </c>
      <c r="B41" s="62">
        <v>109.5</v>
      </c>
      <c r="C41" s="50">
        <v>10</v>
      </c>
      <c r="D41" s="260">
        <v>111.16</v>
      </c>
      <c r="E41" s="258">
        <v>14</v>
      </c>
      <c r="F41" s="56">
        <v>0.028055555555555556</v>
      </c>
      <c r="G41" s="34">
        <v>12</v>
      </c>
      <c r="H41" s="35">
        <v>6</v>
      </c>
      <c r="I41" s="35">
        <v>6</v>
      </c>
      <c r="J41" s="35">
        <v>10</v>
      </c>
      <c r="K41" s="35">
        <v>1</v>
      </c>
      <c r="L41" s="36">
        <v>9</v>
      </c>
      <c r="M41" s="92">
        <f>SUM(G41:L41)</f>
        <v>44</v>
      </c>
      <c r="N41" s="37">
        <v>0.0586111111</v>
      </c>
      <c r="O41" s="279">
        <v>21</v>
      </c>
      <c r="P41" s="275">
        <f>SUM(E41,O41)</f>
        <v>35</v>
      </c>
      <c r="Q41" s="230" t="s">
        <v>52</v>
      </c>
    </row>
    <row r="42" spans="1:17" ht="13.5" customHeight="1" thickBot="1">
      <c r="A42" s="263"/>
      <c r="B42" s="63">
        <v>101.16</v>
      </c>
      <c r="C42" s="51">
        <v>10</v>
      </c>
      <c r="D42" s="261"/>
      <c r="E42" s="259"/>
      <c r="F42" s="57"/>
      <c r="G42" s="17"/>
      <c r="H42" s="18"/>
      <c r="I42" s="18"/>
      <c r="J42" s="18"/>
      <c r="K42" s="18"/>
      <c r="L42" s="19"/>
      <c r="M42" s="92"/>
      <c r="N42" s="20"/>
      <c r="O42" s="279"/>
      <c r="P42" s="276"/>
      <c r="Q42" s="231"/>
    </row>
    <row r="43" spans="1:17" ht="12.75" customHeight="1">
      <c r="A43" s="262" t="s">
        <v>81</v>
      </c>
      <c r="B43" s="62">
        <v>123.37</v>
      </c>
      <c r="C43" s="50">
        <v>60</v>
      </c>
      <c r="D43" s="260">
        <v>168.79</v>
      </c>
      <c r="E43" s="258">
        <v>22</v>
      </c>
      <c r="F43" s="41">
        <v>0.028356481481481472</v>
      </c>
      <c r="G43" s="25">
        <v>11</v>
      </c>
      <c r="H43" s="26">
        <v>0</v>
      </c>
      <c r="I43" s="26">
        <v>12</v>
      </c>
      <c r="J43" s="26">
        <v>10</v>
      </c>
      <c r="K43" s="26">
        <v>1</v>
      </c>
      <c r="L43" s="27">
        <v>0</v>
      </c>
      <c r="M43" s="93">
        <f>SUM(G43:L43)</f>
        <v>34</v>
      </c>
      <c r="N43" s="28">
        <v>0.0519675926</v>
      </c>
      <c r="O43" s="277">
        <v>17</v>
      </c>
      <c r="P43" s="275">
        <f>SUM(E43,O43)</f>
        <v>39</v>
      </c>
      <c r="Q43" s="230" t="s">
        <v>53</v>
      </c>
    </row>
    <row r="44" spans="1:17" ht="13.5" customHeight="1" thickBot="1">
      <c r="A44" s="263"/>
      <c r="B44" s="63">
        <v>118.79</v>
      </c>
      <c r="C44" s="51">
        <v>50</v>
      </c>
      <c r="D44" s="261"/>
      <c r="E44" s="259"/>
      <c r="F44" s="42"/>
      <c r="G44" s="21"/>
      <c r="H44" s="22"/>
      <c r="I44" s="22"/>
      <c r="J44" s="22"/>
      <c r="K44" s="22"/>
      <c r="L44" s="23"/>
      <c r="M44" s="94"/>
      <c r="N44" s="24"/>
      <c r="O44" s="278"/>
      <c r="P44" s="276"/>
      <c r="Q44" s="231"/>
    </row>
    <row r="45" spans="1:17" ht="13.5" customHeight="1">
      <c r="A45" s="256" t="s">
        <v>30</v>
      </c>
      <c r="B45" s="62">
        <v>106.84</v>
      </c>
      <c r="C45" s="50">
        <v>10</v>
      </c>
      <c r="D45" s="260">
        <v>116.84</v>
      </c>
      <c r="E45" s="258">
        <v>18</v>
      </c>
      <c r="F45" s="56">
        <v>0.028356481481481483</v>
      </c>
      <c r="G45" s="34">
        <v>12</v>
      </c>
      <c r="H45" s="35">
        <v>1</v>
      </c>
      <c r="I45" s="35">
        <v>12</v>
      </c>
      <c r="J45" s="35">
        <v>10</v>
      </c>
      <c r="K45" s="35">
        <v>2</v>
      </c>
      <c r="L45" s="36">
        <v>9</v>
      </c>
      <c r="M45" s="92">
        <f>SUM(G45:L45)</f>
        <v>46</v>
      </c>
      <c r="N45" s="37">
        <v>0.0603009259</v>
      </c>
      <c r="O45" s="279">
        <v>23</v>
      </c>
      <c r="P45" s="275">
        <f>SUM(E45,O45)</f>
        <v>41</v>
      </c>
      <c r="Q45" s="230" t="s">
        <v>54</v>
      </c>
    </row>
    <row r="46" spans="1:17" ht="13.5" customHeight="1" thickBot="1">
      <c r="A46" s="257"/>
      <c r="B46" s="63">
        <v>128.73</v>
      </c>
      <c r="C46" s="51">
        <v>30</v>
      </c>
      <c r="D46" s="261"/>
      <c r="E46" s="259"/>
      <c r="F46" s="57"/>
      <c r="G46" s="17"/>
      <c r="H46" s="18"/>
      <c r="I46" s="18"/>
      <c r="J46" s="18"/>
      <c r="K46" s="18"/>
      <c r="L46" s="19"/>
      <c r="M46" s="92"/>
      <c r="N46" s="20"/>
      <c r="O46" s="279"/>
      <c r="P46" s="276"/>
      <c r="Q46" s="231"/>
    </row>
    <row r="47" spans="1:17" ht="13.5" customHeight="1">
      <c r="A47" s="256" t="s">
        <v>67</v>
      </c>
      <c r="B47" s="62">
        <v>159.82</v>
      </c>
      <c r="C47" s="50">
        <v>30</v>
      </c>
      <c r="D47" s="260">
        <v>189.82</v>
      </c>
      <c r="E47" s="258">
        <v>24</v>
      </c>
      <c r="F47" s="41">
        <v>0.03133101851851852</v>
      </c>
      <c r="G47" s="25">
        <v>14</v>
      </c>
      <c r="H47" s="26">
        <v>0</v>
      </c>
      <c r="I47" s="26">
        <v>12</v>
      </c>
      <c r="J47" s="26">
        <v>0</v>
      </c>
      <c r="K47" s="26">
        <v>1</v>
      </c>
      <c r="L47" s="27">
        <v>9</v>
      </c>
      <c r="M47" s="93">
        <f>SUM(G47:L47)</f>
        <v>36</v>
      </c>
      <c r="N47" s="28">
        <v>0.0563310185</v>
      </c>
      <c r="O47" s="277">
        <v>20</v>
      </c>
      <c r="P47" s="275">
        <f>SUM(E47,O47)</f>
        <v>44</v>
      </c>
      <c r="Q47" s="230" t="s">
        <v>55</v>
      </c>
    </row>
    <row r="48" spans="1:17" ht="13.5" customHeight="1" thickBot="1">
      <c r="A48" s="257"/>
      <c r="B48" s="63">
        <v>137.25</v>
      </c>
      <c r="C48" s="51">
        <v>60</v>
      </c>
      <c r="D48" s="261"/>
      <c r="E48" s="259"/>
      <c r="F48" s="42"/>
      <c r="G48" s="21"/>
      <c r="H48" s="22"/>
      <c r="I48" s="22"/>
      <c r="J48" s="22"/>
      <c r="K48" s="22"/>
      <c r="L48" s="23"/>
      <c r="M48" s="94"/>
      <c r="N48" s="24"/>
      <c r="O48" s="278"/>
      <c r="P48" s="276"/>
      <c r="Q48" s="231"/>
    </row>
    <row r="49" spans="1:17" ht="13.5" customHeight="1">
      <c r="A49" s="262" t="s">
        <v>78</v>
      </c>
      <c r="B49" s="62">
        <v>162.75</v>
      </c>
      <c r="C49" s="50">
        <v>10</v>
      </c>
      <c r="D49" s="260">
        <v>172.75</v>
      </c>
      <c r="E49" s="258">
        <v>23</v>
      </c>
      <c r="F49" s="56">
        <v>0.03069444444444444</v>
      </c>
      <c r="G49" s="34">
        <v>11</v>
      </c>
      <c r="H49" s="35">
        <v>5</v>
      </c>
      <c r="I49" s="35">
        <v>12</v>
      </c>
      <c r="J49" s="35">
        <v>5</v>
      </c>
      <c r="K49" s="35">
        <v>2</v>
      </c>
      <c r="L49" s="36">
        <v>6</v>
      </c>
      <c r="M49" s="92">
        <f>SUM(G49:L49)</f>
        <v>41</v>
      </c>
      <c r="N49" s="37">
        <v>0.0591666667</v>
      </c>
      <c r="O49" s="279">
        <v>22</v>
      </c>
      <c r="P49" s="275">
        <f>SUM(E49,O49)</f>
        <v>45</v>
      </c>
      <c r="Q49" s="230" t="s">
        <v>59</v>
      </c>
    </row>
    <row r="50" spans="1:17" ht="12.75" customHeight="1" thickBot="1">
      <c r="A50" s="263"/>
      <c r="B50" s="63">
        <v>133.15</v>
      </c>
      <c r="C50" s="51">
        <v>80</v>
      </c>
      <c r="D50" s="261"/>
      <c r="E50" s="259"/>
      <c r="F50" s="57"/>
      <c r="G50" s="17"/>
      <c r="H50" s="18"/>
      <c r="I50" s="18"/>
      <c r="J50" s="18"/>
      <c r="K50" s="18"/>
      <c r="L50" s="19"/>
      <c r="M50" s="92"/>
      <c r="N50" s="20"/>
      <c r="O50" s="279"/>
      <c r="P50" s="276"/>
      <c r="Q50" s="231"/>
    </row>
    <row r="51" spans="1:17" ht="12.75" customHeight="1">
      <c r="A51" s="256" t="s">
        <v>28</v>
      </c>
      <c r="B51" s="62">
        <v>119.97</v>
      </c>
      <c r="C51" s="50">
        <v>30</v>
      </c>
      <c r="D51" s="260">
        <v>149.97</v>
      </c>
      <c r="E51" s="258">
        <v>21</v>
      </c>
      <c r="F51" s="41">
        <v>0.030902777777777772</v>
      </c>
      <c r="G51" s="25">
        <v>9</v>
      </c>
      <c r="H51" s="26">
        <v>6</v>
      </c>
      <c r="I51" s="26">
        <v>9</v>
      </c>
      <c r="J51" s="26">
        <v>15</v>
      </c>
      <c r="K51" s="26">
        <v>6</v>
      </c>
      <c r="L51" s="27">
        <v>12</v>
      </c>
      <c r="M51" s="93">
        <f>SUM(G51:L51)</f>
        <v>57</v>
      </c>
      <c r="N51" s="28">
        <v>0.0704861111</v>
      </c>
      <c r="O51" s="277">
        <v>25</v>
      </c>
      <c r="P51" s="275">
        <f>SUM(E51,O51)</f>
        <v>46</v>
      </c>
      <c r="Q51" s="230" t="s">
        <v>86</v>
      </c>
    </row>
    <row r="52" spans="1:17" ht="12.75" customHeight="1" thickBot="1">
      <c r="A52" s="257"/>
      <c r="B52" s="63">
        <v>133.57</v>
      </c>
      <c r="C52" s="51">
        <v>60</v>
      </c>
      <c r="D52" s="261"/>
      <c r="E52" s="259"/>
      <c r="F52" s="73"/>
      <c r="G52" s="74"/>
      <c r="H52" s="75"/>
      <c r="I52" s="75"/>
      <c r="J52" s="75"/>
      <c r="K52" s="75"/>
      <c r="L52" s="91"/>
      <c r="M52" s="94"/>
      <c r="N52" s="77"/>
      <c r="O52" s="278"/>
      <c r="P52" s="276"/>
      <c r="Q52" s="231"/>
    </row>
    <row r="53" spans="1:17" ht="12.75" customHeight="1">
      <c r="A53" s="256" t="s">
        <v>64</v>
      </c>
      <c r="B53" s="62">
        <v>156</v>
      </c>
      <c r="C53" s="50">
        <v>40</v>
      </c>
      <c r="D53" s="260">
        <v>196</v>
      </c>
      <c r="E53" s="258">
        <v>25</v>
      </c>
      <c r="F53" s="41">
        <v>0.031087962962962956</v>
      </c>
      <c r="G53" s="25">
        <v>15</v>
      </c>
      <c r="H53" s="26"/>
      <c r="I53" s="26">
        <v>12</v>
      </c>
      <c r="J53" s="26">
        <v>13</v>
      </c>
      <c r="K53" s="26">
        <v>6</v>
      </c>
      <c r="L53" s="27">
        <v>12</v>
      </c>
      <c r="M53" s="93">
        <f>SUM(G53:L53)</f>
        <v>58</v>
      </c>
      <c r="N53" s="28">
        <v>0.0713657407</v>
      </c>
      <c r="O53" s="277">
        <v>26</v>
      </c>
      <c r="P53" s="275">
        <f>SUM(E53,O53)</f>
        <v>51</v>
      </c>
      <c r="Q53" s="230" t="s">
        <v>87</v>
      </c>
    </row>
    <row r="54" spans="1:17" ht="13.5" customHeight="1" thickBot="1">
      <c r="A54" s="257"/>
      <c r="B54" s="63">
        <v>176.57</v>
      </c>
      <c r="C54" s="51">
        <v>60</v>
      </c>
      <c r="D54" s="261"/>
      <c r="E54" s="259"/>
      <c r="F54" s="42"/>
      <c r="G54" s="21"/>
      <c r="H54" s="22"/>
      <c r="I54" s="22"/>
      <c r="J54" s="22"/>
      <c r="K54" s="22"/>
      <c r="L54" s="23"/>
      <c r="M54" s="94"/>
      <c r="N54" s="24"/>
      <c r="O54" s="278"/>
      <c r="P54" s="276"/>
      <c r="Q54" s="231"/>
    </row>
    <row r="55" spans="1:17" ht="20.25" customHeight="1">
      <c r="A55" s="267" t="s">
        <v>89</v>
      </c>
      <c r="B55" s="268"/>
      <c r="C55" s="268"/>
      <c r="D55" s="268"/>
      <c r="E55" s="268"/>
      <c r="F55" s="268"/>
      <c r="G55" s="268"/>
      <c r="H55" s="268"/>
      <c r="I55" s="268"/>
      <c r="J55" s="268"/>
      <c r="K55" s="268"/>
      <c r="L55" s="268"/>
      <c r="M55" s="268"/>
      <c r="N55" s="268"/>
      <c r="O55" s="268"/>
      <c r="P55" s="268"/>
      <c r="Q55" s="269"/>
    </row>
    <row r="56" spans="1:17" ht="21" customHeight="1" thickBot="1">
      <c r="A56" s="270"/>
      <c r="B56" s="271"/>
      <c r="C56" s="271"/>
      <c r="D56" s="271"/>
      <c r="E56" s="271"/>
      <c r="F56" s="271"/>
      <c r="G56" s="271"/>
      <c r="H56" s="271"/>
      <c r="I56" s="271"/>
      <c r="J56" s="271"/>
      <c r="K56" s="271"/>
      <c r="L56" s="271"/>
      <c r="M56" s="271"/>
      <c r="N56" s="271"/>
      <c r="O56" s="271"/>
      <c r="P56" s="271"/>
      <c r="Q56" s="272"/>
    </row>
    <row r="57" spans="1:17" ht="12.75">
      <c r="A57" s="264" t="s">
        <v>80</v>
      </c>
      <c r="B57" s="62">
        <v>261.61</v>
      </c>
      <c r="C57" s="50">
        <v>70</v>
      </c>
      <c r="D57" s="260">
        <v>331.61</v>
      </c>
      <c r="E57" s="258">
        <v>1</v>
      </c>
      <c r="F57" s="53">
        <v>0.034432870370370364</v>
      </c>
      <c r="G57" s="25">
        <v>15</v>
      </c>
      <c r="H57" s="26">
        <v>0</v>
      </c>
      <c r="I57" s="26">
        <v>15</v>
      </c>
      <c r="J57" s="26">
        <v>8</v>
      </c>
      <c r="K57" s="26">
        <v>1</v>
      </c>
      <c r="L57" s="27">
        <v>0</v>
      </c>
      <c r="M57" s="93">
        <f>SUM(G57:L57)</f>
        <v>39</v>
      </c>
      <c r="N57" s="28">
        <v>0.0615162037</v>
      </c>
      <c r="O57" s="277">
        <v>1</v>
      </c>
      <c r="P57" s="275">
        <v>2</v>
      </c>
      <c r="Q57" s="230" t="s">
        <v>34</v>
      </c>
    </row>
    <row r="58" spans="1:17" ht="13.5" thickBot="1">
      <c r="A58" s="265"/>
      <c r="B58" s="63">
        <v>245.22</v>
      </c>
      <c r="C58" s="51">
        <v>90</v>
      </c>
      <c r="D58" s="261"/>
      <c r="E58" s="259"/>
      <c r="F58" s="55"/>
      <c r="G58" s="21"/>
      <c r="H58" s="22"/>
      <c r="I58" s="22"/>
      <c r="J58" s="22"/>
      <c r="K58" s="22"/>
      <c r="L58" s="23"/>
      <c r="M58" s="94"/>
      <c r="N58" s="24"/>
      <c r="O58" s="278"/>
      <c r="P58" s="276"/>
      <c r="Q58" s="231"/>
    </row>
    <row r="63" ht="13.5" customHeight="1"/>
    <row r="83" ht="12.75">
      <c r="Q83" s="10"/>
    </row>
    <row r="84" ht="12.75">
      <c r="Q84" s="10"/>
    </row>
    <row r="85" spans="1:17" ht="15">
      <c r="A85" s="30"/>
      <c r="F85" s="89"/>
      <c r="G85" s="10"/>
      <c r="H85" s="10"/>
      <c r="I85" s="10"/>
      <c r="J85" s="10"/>
      <c r="K85" s="10"/>
      <c r="L85" s="10"/>
      <c r="M85" s="92"/>
      <c r="N85" s="10"/>
      <c r="O85" s="10"/>
      <c r="P85" s="10"/>
      <c r="Q85" s="10"/>
    </row>
    <row r="86" spans="1:17" ht="15">
      <c r="A86" s="30"/>
      <c r="F86" s="89"/>
      <c r="G86" s="10"/>
      <c r="H86" s="10"/>
      <c r="I86" s="10"/>
      <c r="J86" s="10"/>
      <c r="K86" s="10"/>
      <c r="L86" s="10"/>
      <c r="M86" s="92"/>
      <c r="N86" s="10"/>
      <c r="O86" s="10"/>
      <c r="P86" s="10"/>
      <c r="Q86" s="10"/>
    </row>
    <row r="87" spans="1:16" ht="15">
      <c r="A87" s="30"/>
      <c r="F87" s="89"/>
      <c r="G87" s="10"/>
      <c r="H87" s="10"/>
      <c r="I87" s="10"/>
      <c r="J87" s="10"/>
      <c r="K87" s="10"/>
      <c r="L87" s="10"/>
      <c r="M87" s="92"/>
      <c r="N87" s="10"/>
      <c r="O87" s="10"/>
      <c r="P87" s="10"/>
    </row>
    <row r="88" spans="1:16" ht="15">
      <c r="A88" s="30"/>
      <c r="F88" s="89"/>
      <c r="G88" s="10"/>
      <c r="H88" s="10"/>
      <c r="I88" s="10"/>
      <c r="J88" s="10"/>
      <c r="K88" s="10"/>
      <c r="L88" s="10"/>
      <c r="M88" s="92"/>
      <c r="N88" s="10"/>
      <c r="O88" s="10"/>
      <c r="P88" s="10"/>
    </row>
    <row r="89" spans="6:16" ht="12.75">
      <c r="F89" s="89"/>
      <c r="G89" s="10"/>
      <c r="H89" s="10"/>
      <c r="I89" s="10"/>
      <c r="J89" s="10"/>
      <c r="K89" s="10"/>
      <c r="L89" s="10"/>
      <c r="M89" s="92"/>
      <c r="N89" s="10"/>
      <c r="O89" s="10"/>
      <c r="P89" s="10"/>
    </row>
    <row r="90" spans="6:16" ht="12.75">
      <c r="F90" s="89"/>
      <c r="G90" s="10"/>
      <c r="H90" s="10"/>
      <c r="I90" s="10"/>
      <c r="J90" s="10"/>
      <c r="K90" s="10"/>
      <c r="L90" s="10"/>
      <c r="M90" s="92"/>
      <c r="N90" s="10"/>
      <c r="O90" s="10"/>
      <c r="P90" s="10"/>
    </row>
    <row r="91" spans="6:16" ht="12.75">
      <c r="F91" s="89"/>
      <c r="G91" s="10"/>
      <c r="H91" s="10"/>
      <c r="I91" s="10"/>
      <c r="J91" s="10"/>
      <c r="K91" s="10"/>
      <c r="L91" s="10"/>
      <c r="M91" s="92"/>
      <c r="N91" s="10"/>
      <c r="O91" s="10"/>
      <c r="P91" s="10"/>
    </row>
    <row r="92" spans="6:16" ht="12.75">
      <c r="F92" s="89"/>
      <c r="G92" s="10"/>
      <c r="H92" s="10"/>
      <c r="I92" s="10"/>
      <c r="J92" s="10"/>
      <c r="K92" s="10"/>
      <c r="L92" s="10"/>
      <c r="M92" s="92"/>
      <c r="N92" s="10"/>
      <c r="O92" s="10"/>
      <c r="P92" s="10"/>
    </row>
    <row r="93" spans="6:16" ht="12.75">
      <c r="F93" s="89"/>
      <c r="G93" s="10"/>
      <c r="H93" s="10"/>
      <c r="I93" s="10"/>
      <c r="J93" s="10"/>
      <c r="K93" s="10"/>
      <c r="L93" s="10"/>
      <c r="M93" s="92"/>
      <c r="N93" s="10"/>
      <c r="O93" s="10"/>
      <c r="P93" s="10"/>
    </row>
    <row r="94" spans="6:16" ht="12.75">
      <c r="F94" s="89"/>
      <c r="G94" s="10"/>
      <c r="H94" s="10"/>
      <c r="I94" s="10"/>
      <c r="J94" s="10"/>
      <c r="K94" s="10"/>
      <c r="L94" s="10"/>
      <c r="M94" s="92"/>
      <c r="N94" s="10"/>
      <c r="O94" s="10"/>
      <c r="P94" s="10"/>
    </row>
    <row r="95" spans="6:16" ht="12.75">
      <c r="F95" s="89"/>
      <c r="G95" s="10"/>
      <c r="H95" s="10"/>
      <c r="I95" s="10"/>
      <c r="J95" s="10"/>
      <c r="K95" s="10"/>
      <c r="L95" s="10"/>
      <c r="M95" s="92"/>
      <c r="N95" s="10"/>
      <c r="O95" s="10"/>
      <c r="P95" s="10"/>
    </row>
    <row r="96" spans="6:16" ht="12.75">
      <c r="F96" s="89"/>
      <c r="G96" s="10"/>
      <c r="H96" s="10"/>
      <c r="I96" s="10"/>
      <c r="J96" s="10"/>
      <c r="K96" s="10"/>
      <c r="L96" s="10"/>
      <c r="M96" s="92"/>
      <c r="N96" s="10"/>
      <c r="O96" s="10"/>
      <c r="P96" s="10"/>
    </row>
    <row r="97" spans="6:16" ht="12.75">
      <c r="F97" s="89"/>
      <c r="G97" s="10"/>
      <c r="H97" s="10"/>
      <c r="I97" s="10"/>
      <c r="J97" s="10"/>
      <c r="K97" s="10"/>
      <c r="L97" s="10"/>
      <c r="M97" s="92"/>
      <c r="N97" s="10"/>
      <c r="O97" s="10"/>
      <c r="P97" s="10"/>
    </row>
    <row r="98" spans="6:16" ht="12.75">
      <c r="F98" s="89"/>
      <c r="G98" s="10"/>
      <c r="H98" s="10"/>
      <c r="I98" s="10"/>
      <c r="J98" s="10"/>
      <c r="K98" s="10"/>
      <c r="L98" s="10"/>
      <c r="M98" s="92"/>
      <c r="N98" s="10"/>
      <c r="O98" s="10"/>
      <c r="P98" s="10"/>
    </row>
    <row r="99" spans="6:16" ht="12.75">
      <c r="F99" s="89"/>
      <c r="G99" s="10"/>
      <c r="H99" s="10"/>
      <c r="I99" s="10"/>
      <c r="J99" s="10"/>
      <c r="K99" s="10"/>
      <c r="L99" s="10"/>
      <c r="M99" s="92"/>
      <c r="N99" s="10"/>
      <c r="O99" s="10"/>
      <c r="P99" s="10"/>
    </row>
    <row r="100" spans="6:16" ht="12.75">
      <c r="F100" s="89"/>
      <c r="G100" s="10"/>
      <c r="H100" s="10"/>
      <c r="I100" s="10"/>
      <c r="J100" s="10"/>
      <c r="K100" s="10"/>
      <c r="L100" s="10"/>
      <c r="M100" s="92"/>
      <c r="N100" s="10"/>
      <c r="O100" s="10"/>
      <c r="P100" s="10"/>
    </row>
    <row r="101" spans="6:17" ht="12.75">
      <c r="F101" s="89"/>
      <c r="G101" s="10"/>
      <c r="H101" s="10"/>
      <c r="I101" s="10"/>
      <c r="J101" s="10"/>
      <c r="K101" s="10"/>
      <c r="L101" s="10"/>
      <c r="M101" s="92"/>
      <c r="N101" s="10"/>
      <c r="O101" s="10"/>
      <c r="P101" s="10"/>
      <c r="Q101" s="10"/>
    </row>
    <row r="102" spans="6:17" ht="12.75">
      <c r="F102" s="89"/>
      <c r="G102" s="10"/>
      <c r="H102" s="10"/>
      <c r="I102" s="10"/>
      <c r="J102" s="10"/>
      <c r="K102" s="10"/>
      <c r="L102" s="10"/>
      <c r="M102" s="92"/>
      <c r="N102" s="10"/>
      <c r="O102" s="10"/>
      <c r="P102" s="10"/>
      <c r="Q102" s="10"/>
    </row>
    <row r="103" spans="13:17" ht="12.75">
      <c r="M103" s="67"/>
      <c r="N103"/>
      <c r="Q103" s="10"/>
    </row>
    <row r="104" spans="13:17" ht="12.75">
      <c r="M104" s="67"/>
      <c r="N104"/>
      <c r="Q104" s="10"/>
    </row>
    <row r="105" spans="13:17" ht="12.75">
      <c r="M105" s="67"/>
      <c r="N105"/>
      <c r="Q105" s="10"/>
    </row>
    <row r="106" spans="13:17" ht="12.75">
      <c r="M106" s="67"/>
      <c r="N106"/>
      <c r="Q106" s="10"/>
    </row>
    <row r="107" spans="13:17" ht="12.75">
      <c r="M107" s="67"/>
      <c r="N107"/>
      <c r="Q107" s="10"/>
    </row>
    <row r="108" spans="13:17" ht="12.75">
      <c r="M108" s="67"/>
      <c r="N108"/>
      <c r="Q108" s="10"/>
    </row>
    <row r="109" spans="13:17" ht="12.75">
      <c r="M109" s="67"/>
      <c r="N109"/>
      <c r="Q109" s="10"/>
    </row>
    <row r="110" spans="13:17" ht="12.75">
      <c r="M110" s="67"/>
      <c r="N110"/>
      <c r="Q110" s="10"/>
    </row>
    <row r="111" spans="13:17" ht="12.75">
      <c r="M111" s="67"/>
      <c r="N111"/>
      <c r="Q111" s="10"/>
    </row>
    <row r="112" spans="13:17" ht="12.75">
      <c r="M112" s="67"/>
      <c r="N112"/>
      <c r="Q112" s="10"/>
    </row>
    <row r="113" spans="13:17" ht="12.75">
      <c r="M113" s="67"/>
      <c r="N113"/>
      <c r="Q113" s="10"/>
    </row>
    <row r="114" spans="13:17" ht="12.75">
      <c r="M114" s="67"/>
      <c r="N114"/>
      <c r="Q114" s="10"/>
    </row>
    <row r="115" spans="13:17" ht="12.75">
      <c r="M115" s="67"/>
      <c r="N115"/>
      <c r="Q115" s="10"/>
    </row>
    <row r="116" spans="13:17" ht="12.75">
      <c r="M116" s="67"/>
      <c r="N116"/>
      <c r="Q116" s="10"/>
    </row>
    <row r="117" spans="13:17" ht="12.75">
      <c r="M117" s="67"/>
      <c r="N117"/>
      <c r="Q117" s="10"/>
    </row>
    <row r="118" spans="13:17" ht="12.75">
      <c r="M118" s="67"/>
      <c r="N118"/>
      <c r="Q118" s="10"/>
    </row>
    <row r="119" spans="13:17" ht="12.75">
      <c r="M119" s="67"/>
      <c r="N119"/>
      <c r="Q119" s="10"/>
    </row>
    <row r="120" spans="13:17" ht="12.75">
      <c r="M120" s="67"/>
      <c r="N120"/>
      <c r="Q120" s="10"/>
    </row>
    <row r="121" spans="13:14" ht="12.75">
      <c r="M121" s="67"/>
      <c r="N121"/>
    </row>
    <row r="122" spans="13:14" ht="12.75">
      <c r="M122" s="67"/>
      <c r="N122"/>
    </row>
    <row r="123" spans="13:14" ht="12.75">
      <c r="M123" s="67"/>
      <c r="N123"/>
    </row>
    <row r="124" spans="13:14" ht="12.75">
      <c r="M124" s="67"/>
      <c r="N124"/>
    </row>
    <row r="125" spans="13:14" ht="12.75">
      <c r="M125" s="67"/>
      <c r="N125"/>
    </row>
    <row r="126" spans="13:14" ht="12.75">
      <c r="M126" s="67"/>
      <c r="N126"/>
    </row>
    <row r="127" spans="13:14" ht="12.75">
      <c r="M127" s="67"/>
      <c r="N127"/>
    </row>
    <row r="128" spans="13:14" ht="12.75">
      <c r="M128" s="67"/>
      <c r="N128"/>
    </row>
    <row r="129" spans="13:14" ht="12.75">
      <c r="M129" s="67"/>
      <c r="N129"/>
    </row>
    <row r="130" spans="13:14" ht="12.75">
      <c r="M130" s="67"/>
      <c r="N130"/>
    </row>
    <row r="131" spans="13:14" ht="12.75">
      <c r="M131" s="67"/>
      <c r="N131"/>
    </row>
  </sheetData>
  <sheetProtection/>
  <mergeCells count="162">
    <mergeCell ref="D17:D18"/>
    <mergeCell ref="O9:O10"/>
    <mergeCell ref="O11:O12"/>
    <mergeCell ref="O37:O38"/>
    <mergeCell ref="O31:O32"/>
    <mergeCell ref="O13:O14"/>
    <mergeCell ref="O25:O26"/>
    <mergeCell ref="O5:O6"/>
    <mergeCell ref="O7:O8"/>
    <mergeCell ref="O45:O46"/>
    <mergeCell ref="O57:O58"/>
    <mergeCell ref="O47:O48"/>
    <mergeCell ref="O19:O20"/>
    <mergeCell ref="O35:O36"/>
    <mergeCell ref="O41:O42"/>
    <mergeCell ref="O15:O16"/>
    <mergeCell ref="O53:O54"/>
    <mergeCell ref="O51:O52"/>
    <mergeCell ref="O17:O18"/>
    <mergeCell ref="O33:O34"/>
    <mergeCell ref="O23:O24"/>
    <mergeCell ref="O49:O50"/>
    <mergeCell ref="O29:O30"/>
    <mergeCell ref="O27:O28"/>
    <mergeCell ref="O39:O40"/>
    <mergeCell ref="O21:O22"/>
    <mergeCell ref="O43:O44"/>
    <mergeCell ref="P43:P44"/>
    <mergeCell ref="P9:P10"/>
    <mergeCell ref="P5:P6"/>
    <mergeCell ref="P7:P8"/>
    <mergeCell ref="P15:P16"/>
    <mergeCell ref="P11:P12"/>
    <mergeCell ref="P13:P14"/>
    <mergeCell ref="P27:P28"/>
    <mergeCell ref="P39:P40"/>
    <mergeCell ref="P45:P46"/>
    <mergeCell ref="P57:P58"/>
    <mergeCell ref="P47:P48"/>
    <mergeCell ref="P19:P20"/>
    <mergeCell ref="P53:P54"/>
    <mergeCell ref="P51:P52"/>
    <mergeCell ref="P49:P50"/>
    <mergeCell ref="P21:P22"/>
    <mergeCell ref="P35:P36"/>
    <mergeCell ref="P41:P42"/>
    <mergeCell ref="P37:P38"/>
    <mergeCell ref="P31:P32"/>
    <mergeCell ref="P33:P34"/>
    <mergeCell ref="P29:P30"/>
    <mergeCell ref="A9:A10"/>
    <mergeCell ref="E9:E10"/>
    <mergeCell ref="D9:D10"/>
    <mergeCell ref="P25:P26"/>
    <mergeCell ref="P17:P18"/>
    <mergeCell ref="P23:P24"/>
    <mergeCell ref="E25:E26"/>
    <mergeCell ref="D25:D26"/>
    <mergeCell ref="A17:A18"/>
    <mergeCell ref="E17:E18"/>
    <mergeCell ref="Q51:Q52"/>
    <mergeCell ref="Q57:Q58"/>
    <mergeCell ref="Q53:Q54"/>
    <mergeCell ref="Q11:Q14"/>
    <mergeCell ref="Q29:Q36"/>
    <mergeCell ref="A55:Q56"/>
    <mergeCell ref="A27:A28"/>
    <mergeCell ref="E27:E28"/>
    <mergeCell ref="D27:D28"/>
    <mergeCell ref="A25:A26"/>
    <mergeCell ref="A39:A40"/>
    <mergeCell ref="E39:E40"/>
    <mergeCell ref="D33:D34"/>
    <mergeCell ref="D39:D40"/>
    <mergeCell ref="A37:A38"/>
    <mergeCell ref="E37:E38"/>
    <mergeCell ref="A11:A12"/>
    <mergeCell ref="E11:E12"/>
    <mergeCell ref="D11:D12"/>
    <mergeCell ref="E19:E20"/>
    <mergeCell ref="D19:D20"/>
    <mergeCell ref="A33:A34"/>
    <mergeCell ref="E33:E34"/>
    <mergeCell ref="A23:A24"/>
    <mergeCell ref="E23:E24"/>
    <mergeCell ref="D23:D24"/>
    <mergeCell ref="D43:D44"/>
    <mergeCell ref="D37:D38"/>
    <mergeCell ref="A57:A58"/>
    <mergeCell ref="E57:E58"/>
    <mergeCell ref="D57:D58"/>
    <mergeCell ref="A13:A14"/>
    <mergeCell ref="E13:E14"/>
    <mergeCell ref="A47:A48"/>
    <mergeCell ref="E47:E48"/>
    <mergeCell ref="D13:D14"/>
    <mergeCell ref="D47:D48"/>
    <mergeCell ref="A19:A20"/>
    <mergeCell ref="D41:D42"/>
    <mergeCell ref="A31:A32"/>
    <mergeCell ref="A45:A46"/>
    <mergeCell ref="E45:E46"/>
    <mergeCell ref="D45:D46"/>
    <mergeCell ref="A35:A36"/>
    <mergeCell ref="E35:E36"/>
    <mergeCell ref="D35:D36"/>
    <mergeCell ref="A43:A44"/>
    <mergeCell ref="E43:E44"/>
    <mergeCell ref="A15:A16"/>
    <mergeCell ref="E15:E16"/>
    <mergeCell ref="A49:A50"/>
    <mergeCell ref="E49:E50"/>
    <mergeCell ref="D49:D50"/>
    <mergeCell ref="A29:A30"/>
    <mergeCell ref="E29:E30"/>
    <mergeCell ref="A41:A42"/>
    <mergeCell ref="E41:E42"/>
    <mergeCell ref="D29:D30"/>
    <mergeCell ref="A5:A6"/>
    <mergeCell ref="E5:E6"/>
    <mergeCell ref="D5:D6"/>
    <mergeCell ref="A7:A8"/>
    <mergeCell ref="E7:E8"/>
    <mergeCell ref="A21:A22"/>
    <mergeCell ref="E21:E22"/>
    <mergeCell ref="D21:D22"/>
    <mergeCell ref="A53:A54"/>
    <mergeCell ref="E53:E54"/>
    <mergeCell ref="D7:D8"/>
    <mergeCell ref="D53:D54"/>
    <mergeCell ref="A51:A52"/>
    <mergeCell ref="E51:E52"/>
    <mergeCell ref="D15:D16"/>
    <mergeCell ref="D51:D52"/>
    <mergeCell ref="E31:E32"/>
    <mergeCell ref="D31:D32"/>
    <mergeCell ref="Q45:Q46"/>
    <mergeCell ref="Q47:Q48"/>
    <mergeCell ref="Q49:Q50"/>
    <mergeCell ref="Q21:Q22"/>
    <mergeCell ref="Q43:Q44"/>
    <mergeCell ref="Q39:Q40"/>
    <mergeCell ref="Q41:Q42"/>
    <mergeCell ref="Q37:Q38"/>
    <mergeCell ref="Q27:Q28"/>
    <mergeCell ref="Q25:Q26"/>
    <mergeCell ref="A1:Q1"/>
    <mergeCell ref="F3:F4"/>
    <mergeCell ref="B2:E3"/>
    <mergeCell ref="A2:A4"/>
    <mergeCell ref="N3:N4"/>
    <mergeCell ref="O3:O4"/>
    <mergeCell ref="G3:M3"/>
    <mergeCell ref="F2:O2"/>
    <mergeCell ref="P2:Q3"/>
    <mergeCell ref="Q15:Q16"/>
    <mergeCell ref="Q5:Q6"/>
    <mergeCell ref="Q7:Q8"/>
    <mergeCell ref="Q9:Q10"/>
    <mergeCell ref="Q19:Q20"/>
    <mergeCell ref="Q23:Q24"/>
    <mergeCell ref="Q17:Q18"/>
  </mergeCells>
  <printOptions horizontalCentered="1" verticalCentered="1"/>
  <pageMargins left="0" right="0" top="0" bottom="0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9"/>
  <sheetViews>
    <sheetView zoomScalePageLayoutView="0" workbookViewId="0" topLeftCell="A1">
      <selection activeCell="A1" sqref="A1:S1"/>
    </sheetView>
  </sheetViews>
  <sheetFormatPr defaultColWidth="9.140625" defaultRowHeight="12.75"/>
  <cols>
    <col min="1" max="1" width="6.7109375" style="0" customWidth="1"/>
    <col min="2" max="2" width="13.00390625" style="0" customWidth="1"/>
    <col min="3" max="3" width="6.7109375" style="0" customWidth="1"/>
    <col min="5" max="5" width="6.7109375" style="0" customWidth="1"/>
    <col min="7" max="7" width="6.7109375" style="0" customWidth="1"/>
    <col min="9" max="10" width="6.7109375" style="0" customWidth="1"/>
    <col min="12" max="13" width="6.7109375" style="0" customWidth="1"/>
    <col min="15" max="19" width="6.7109375" style="0" customWidth="1"/>
  </cols>
  <sheetData>
    <row r="1" spans="1:19" ht="26.25">
      <c r="A1" s="191" t="s">
        <v>143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</row>
    <row r="2" spans="1:19" ht="15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</row>
    <row r="3" spans="1:19" ht="18">
      <c r="A3" s="111"/>
      <c r="B3" s="111"/>
      <c r="C3" s="281" t="s">
        <v>90</v>
      </c>
      <c r="D3" s="281"/>
      <c r="E3" s="281"/>
      <c r="F3" s="281"/>
      <c r="G3" s="281"/>
      <c r="H3" s="281"/>
      <c r="I3" s="281"/>
      <c r="J3" s="281"/>
      <c r="K3" s="282" t="s">
        <v>144</v>
      </c>
      <c r="L3" s="282"/>
      <c r="M3" s="282"/>
      <c r="N3" s="282"/>
      <c r="O3" s="282"/>
      <c r="P3" s="282"/>
      <c r="Q3" s="282"/>
      <c r="R3" s="111"/>
      <c r="S3" s="111"/>
    </row>
    <row r="4" spans="1:18" ht="15" thickBot="1">
      <c r="A4" s="114"/>
      <c r="B4" s="115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115"/>
      <c r="Q4" s="115"/>
      <c r="R4" s="115"/>
    </row>
    <row r="5" spans="1:19" ht="57.75" customHeight="1">
      <c r="A5" s="200" t="s">
        <v>91</v>
      </c>
      <c r="B5" s="200" t="s">
        <v>92</v>
      </c>
      <c r="C5" s="116" t="s">
        <v>93</v>
      </c>
      <c r="D5" s="194" t="s">
        <v>94</v>
      </c>
      <c r="E5" s="203"/>
      <c r="F5" s="195" t="s">
        <v>95</v>
      </c>
      <c r="G5" s="195"/>
      <c r="H5" s="194" t="s">
        <v>96</v>
      </c>
      <c r="I5" s="195"/>
      <c r="J5" s="196"/>
      <c r="K5" s="195" t="s">
        <v>97</v>
      </c>
      <c r="L5" s="195"/>
      <c r="M5" s="195"/>
      <c r="N5" s="194" t="s">
        <v>98</v>
      </c>
      <c r="O5" s="195"/>
      <c r="P5" s="196"/>
      <c r="Q5" s="116" t="s">
        <v>99</v>
      </c>
      <c r="R5" s="197" t="s">
        <v>100</v>
      </c>
      <c r="S5" s="197" t="s">
        <v>101</v>
      </c>
    </row>
    <row r="6" spans="1:19" ht="12.75">
      <c r="A6" s="201"/>
      <c r="B6" s="201"/>
      <c r="C6" s="204" t="s">
        <v>102</v>
      </c>
      <c r="D6" s="117" t="s">
        <v>103</v>
      </c>
      <c r="E6" s="204" t="s">
        <v>102</v>
      </c>
      <c r="F6" s="117" t="s">
        <v>103</v>
      </c>
      <c r="G6" s="206" t="s">
        <v>102</v>
      </c>
      <c r="H6" s="117" t="s">
        <v>103</v>
      </c>
      <c r="I6" s="118" t="s">
        <v>104</v>
      </c>
      <c r="J6" s="204" t="s">
        <v>102</v>
      </c>
      <c r="K6" s="119" t="s">
        <v>103</v>
      </c>
      <c r="L6" s="119" t="s">
        <v>104</v>
      </c>
      <c r="M6" s="206" t="s">
        <v>102</v>
      </c>
      <c r="N6" s="117" t="s">
        <v>103</v>
      </c>
      <c r="O6" s="119" t="s">
        <v>104</v>
      </c>
      <c r="P6" s="204" t="s">
        <v>102</v>
      </c>
      <c r="Q6" s="206" t="s">
        <v>102</v>
      </c>
      <c r="R6" s="198"/>
      <c r="S6" s="198"/>
    </row>
    <row r="7" spans="1:19" ht="13.5" thickBot="1">
      <c r="A7" s="202"/>
      <c r="B7" s="202"/>
      <c r="C7" s="205"/>
      <c r="D7" s="1" t="s">
        <v>105</v>
      </c>
      <c r="E7" s="205"/>
      <c r="F7" s="120" t="s">
        <v>105</v>
      </c>
      <c r="G7" s="207"/>
      <c r="H7" s="1" t="s">
        <v>105</v>
      </c>
      <c r="I7" s="120" t="s">
        <v>104</v>
      </c>
      <c r="J7" s="205"/>
      <c r="K7" s="120" t="s">
        <v>105</v>
      </c>
      <c r="L7" s="120" t="s">
        <v>104</v>
      </c>
      <c r="M7" s="207"/>
      <c r="N7" s="1" t="s">
        <v>105</v>
      </c>
      <c r="O7" s="120" t="s">
        <v>104</v>
      </c>
      <c r="P7" s="205"/>
      <c r="Q7" s="207"/>
      <c r="R7" s="199"/>
      <c r="S7" s="199"/>
    </row>
    <row r="8" spans="1:19" ht="12.75" customHeight="1">
      <c r="A8" s="225">
        <v>20</v>
      </c>
      <c r="B8" s="226" t="s">
        <v>33</v>
      </c>
      <c r="C8" s="227">
        <v>2</v>
      </c>
      <c r="D8" s="131">
        <v>50.31</v>
      </c>
      <c r="E8" s="228">
        <v>2</v>
      </c>
      <c r="F8" s="131" t="s">
        <v>107</v>
      </c>
      <c r="G8" s="228">
        <v>4</v>
      </c>
      <c r="H8" s="131">
        <v>60.8</v>
      </c>
      <c r="I8" s="132" t="s">
        <v>109</v>
      </c>
      <c r="J8" s="228">
        <v>2</v>
      </c>
      <c r="K8" s="131">
        <v>63.7</v>
      </c>
      <c r="L8" s="132" t="s">
        <v>109</v>
      </c>
      <c r="M8" s="228">
        <v>1</v>
      </c>
      <c r="N8" s="131">
        <v>84.38</v>
      </c>
      <c r="O8" s="132" t="s">
        <v>126</v>
      </c>
      <c r="P8" s="228">
        <v>5</v>
      </c>
      <c r="Q8" s="297">
        <v>0</v>
      </c>
      <c r="R8" s="298">
        <v>16</v>
      </c>
      <c r="S8" s="229">
        <v>1</v>
      </c>
    </row>
    <row r="9" spans="1:19" ht="12.75" customHeight="1">
      <c r="A9" s="213"/>
      <c r="B9" s="214"/>
      <c r="C9" s="215"/>
      <c r="D9" s="123">
        <v>29.19</v>
      </c>
      <c r="E9" s="216"/>
      <c r="F9" s="123">
        <v>45.87</v>
      </c>
      <c r="G9" s="216"/>
      <c r="H9" s="123">
        <v>64.03</v>
      </c>
      <c r="I9" s="124" t="s">
        <v>109</v>
      </c>
      <c r="J9" s="216"/>
      <c r="K9" s="123">
        <v>61.07</v>
      </c>
      <c r="L9" s="124" t="s">
        <v>109</v>
      </c>
      <c r="M9" s="216"/>
      <c r="N9" s="123">
        <v>64.91</v>
      </c>
      <c r="O9" s="124" t="s">
        <v>129</v>
      </c>
      <c r="P9" s="216"/>
      <c r="Q9" s="283"/>
      <c r="R9" s="284"/>
      <c r="S9" s="217"/>
    </row>
    <row r="10" spans="1:19" ht="12.75" customHeight="1">
      <c r="A10" s="293">
        <v>21</v>
      </c>
      <c r="B10" s="294" t="s">
        <v>27</v>
      </c>
      <c r="C10" s="295">
        <v>1</v>
      </c>
      <c r="D10" s="121" t="s">
        <v>107</v>
      </c>
      <c r="E10" s="296">
        <v>3</v>
      </c>
      <c r="F10" s="121" t="s">
        <v>107</v>
      </c>
      <c r="G10" s="296">
        <v>6</v>
      </c>
      <c r="H10" s="121">
        <v>63.09</v>
      </c>
      <c r="I10" s="122" t="s">
        <v>109</v>
      </c>
      <c r="J10" s="296">
        <v>3</v>
      </c>
      <c r="K10" s="121">
        <v>76.25</v>
      </c>
      <c r="L10" s="122" t="s">
        <v>109</v>
      </c>
      <c r="M10" s="296">
        <v>4</v>
      </c>
      <c r="N10" s="121">
        <v>56.26</v>
      </c>
      <c r="O10" s="122" t="s">
        <v>133</v>
      </c>
      <c r="P10" s="296">
        <v>2</v>
      </c>
      <c r="Q10" s="301">
        <v>0</v>
      </c>
      <c r="R10" s="299">
        <v>19</v>
      </c>
      <c r="S10" s="300">
        <v>2</v>
      </c>
    </row>
    <row r="11" spans="1:19" ht="12.75" customHeight="1">
      <c r="A11" s="293"/>
      <c r="B11" s="294"/>
      <c r="C11" s="295"/>
      <c r="D11" s="121">
        <v>30.57</v>
      </c>
      <c r="E11" s="296"/>
      <c r="F11" s="121">
        <v>48.54</v>
      </c>
      <c r="G11" s="296"/>
      <c r="H11" s="121">
        <v>80.65</v>
      </c>
      <c r="I11" s="122" t="s">
        <v>110</v>
      </c>
      <c r="J11" s="296"/>
      <c r="K11" s="121">
        <v>67.45</v>
      </c>
      <c r="L11" s="122" t="s">
        <v>109</v>
      </c>
      <c r="M11" s="296"/>
      <c r="N11" s="121">
        <v>67.29</v>
      </c>
      <c r="O11" s="122" t="s">
        <v>129</v>
      </c>
      <c r="P11" s="296"/>
      <c r="Q11" s="301"/>
      <c r="R11" s="299"/>
      <c r="S11" s="300"/>
    </row>
    <row r="12" spans="1:19" ht="12.75" customHeight="1">
      <c r="A12" s="213">
        <v>19</v>
      </c>
      <c r="B12" s="214" t="s">
        <v>7</v>
      </c>
      <c r="C12" s="215">
        <v>3</v>
      </c>
      <c r="D12" s="123">
        <v>44.02</v>
      </c>
      <c r="E12" s="216">
        <v>8</v>
      </c>
      <c r="F12" s="123">
        <v>44.19</v>
      </c>
      <c r="G12" s="216">
        <v>1</v>
      </c>
      <c r="H12" s="123">
        <v>59.62</v>
      </c>
      <c r="I12" s="124" t="s">
        <v>109</v>
      </c>
      <c r="J12" s="216">
        <v>1</v>
      </c>
      <c r="K12" s="123">
        <v>65.58</v>
      </c>
      <c r="L12" s="124" t="s">
        <v>109</v>
      </c>
      <c r="M12" s="216">
        <v>2</v>
      </c>
      <c r="N12" s="123">
        <v>66.25</v>
      </c>
      <c r="O12" s="124" t="s">
        <v>133</v>
      </c>
      <c r="P12" s="216">
        <v>4</v>
      </c>
      <c r="Q12" s="283">
        <v>0</v>
      </c>
      <c r="R12" s="284">
        <v>19</v>
      </c>
      <c r="S12" s="217">
        <v>3</v>
      </c>
    </row>
    <row r="13" spans="1:19" ht="12.75" customHeight="1">
      <c r="A13" s="213"/>
      <c r="B13" s="214"/>
      <c r="C13" s="215"/>
      <c r="D13" s="123" t="s">
        <v>107</v>
      </c>
      <c r="E13" s="216"/>
      <c r="F13" s="123">
        <v>48.09</v>
      </c>
      <c r="G13" s="216"/>
      <c r="H13" s="123">
        <v>73.04</v>
      </c>
      <c r="I13" s="124" t="s">
        <v>109</v>
      </c>
      <c r="J13" s="216"/>
      <c r="K13" s="123">
        <v>61.4</v>
      </c>
      <c r="L13" s="124" t="s">
        <v>109</v>
      </c>
      <c r="M13" s="216"/>
      <c r="N13" s="123">
        <v>62.4</v>
      </c>
      <c r="O13" s="124" t="s">
        <v>110</v>
      </c>
      <c r="P13" s="216"/>
      <c r="Q13" s="283"/>
      <c r="R13" s="284"/>
      <c r="S13" s="217"/>
    </row>
    <row r="14" spans="1:19" s="10" customFormat="1" ht="12.75" customHeight="1">
      <c r="A14" s="209">
        <v>18</v>
      </c>
      <c r="B14" s="210" t="s">
        <v>6</v>
      </c>
      <c r="C14" s="211">
        <v>5</v>
      </c>
      <c r="D14" s="127">
        <v>47.88</v>
      </c>
      <c r="E14" s="208">
        <v>6</v>
      </c>
      <c r="F14" s="127" t="s">
        <v>107</v>
      </c>
      <c r="G14" s="208">
        <v>2</v>
      </c>
      <c r="H14" s="127">
        <v>67.77</v>
      </c>
      <c r="I14" s="128" t="s">
        <v>109</v>
      </c>
      <c r="J14" s="208">
        <v>5</v>
      </c>
      <c r="K14" s="127">
        <v>64.66</v>
      </c>
      <c r="L14" s="128" t="s">
        <v>109</v>
      </c>
      <c r="M14" s="208">
        <v>3</v>
      </c>
      <c r="N14" s="127">
        <v>73.03</v>
      </c>
      <c r="O14" s="128" t="s">
        <v>109</v>
      </c>
      <c r="P14" s="208">
        <v>6</v>
      </c>
      <c r="Q14" s="224">
        <v>0</v>
      </c>
      <c r="R14" s="285">
        <v>27</v>
      </c>
      <c r="S14" s="212">
        <v>4</v>
      </c>
    </row>
    <row r="15" spans="1:19" s="10" customFormat="1" ht="13.5" customHeight="1">
      <c r="A15" s="209"/>
      <c r="B15" s="210"/>
      <c r="C15" s="211"/>
      <c r="D15" s="127">
        <v>40.85</v>
      </c>
      <c r="E15" s="208"/>
      <c r="F15" s="127">
        <v>45.1</v>
      </c>
      <c r="G15" s="208"/>
      <c r="H15" s="127">
        <v>71.25</v>
      </c>
      <c r="I15" s="128" t="s">
        <v>109</v>
      </c>
      <c r="J15" s="208"/>
      <c r="K15" s="127">
        <v>73.25</v>
      </c>
      <c r="L15" s="128" t="s">
        <v>110</v>
      </c>
      <c r="M15" s="208"/>
      <c r="N15" s="127">
        <v>73.16</v>
      </c>
      <c r="O15" s="128" t="s">
        <v>110</v>
      </c>
      <c r="P15" s="208"/>
      <c r="Q15" s="224"/>
      <c r="R15" s="285"/>
      <c r="S15" s="212"/>
    </row>
    <row r="16" spans="1:19" ht="12.75" customHeight="1">
      <c r="A16" s="213">
        <v>15</v>
      </c>
      <c r="B16" s="214" t="s">
        <v>72</v>
      </c>
      <c r="C16" s="215">
        <v>7</v>
      </c>
      <c r="D16" s="123">
        <v>27.9</v>
      </c>
      <c r="E16" s="216">
        <v>1</v>
      </c>
      <c r="F16" s="123">
        <v>51.49</v>
      </c>
      <c r="G16" s="216">
        <v>5</v>
      </c>
      <c r="H16" s="123">
        <v>68</v>
      </c>
      <c r="I16" s="124" t="s">
        <v>109</v>
      </c>
      <c r="J16" s="216">
        <v>6</v>
      </c>
      <c r="K16" s="123">
        <v>77.27</v>
      </c>
      <c r="L16" s="124" t="s">
        <v>110</v>
      </c>
      <c r="M16" s="216">
        <v>10</v>
      </c>
      <c r="N16" s="123">
        <v>59.63</v>
      </c>
      <c r="O16" s="124" t="s">
        <v>110</v>
      </c>
      <c r="P16" s="216">
        <v>1</v>
      </c>
      <c r="Q16" s="283">
        <v>0</v>
      </c>
      <c r="R16" s="284">
        <v>30</v>
      </c>
      <c r="S16" s="217">
        <v>5</v>
      </c>
    </row>
    <row r="17" spans="1:19" ht="12.75" customHeight="1">
      <c r="A17" s="213"/>
      <c r="B17" s="214"/>
      <c r="C17" s="215"/>
      <c r="D17" s="123">
        <v>35.27</v>
      </c>
      <c r="E17" s="216"/>
      <c r="F17" s="123">
        <v>46.71</v>
      </c>
      <c r="G17" s="216"/>
      <c r="H17" s="123" t="s">
        <v>108</v>
      </c>
      <c r="I17" s="124" t="s">
        <v>109</v>
      </c>
      <c r="J17" s="216"/>
      <c r="K17" s="123">
        <v>86.41</v>
      </c>
      <c r="L17" s="124" t="s">
        <v>110</v>
      </c>
      <c r="M17" s="216"/>
      <c r="N17" s="123">
        <v>52.34</v>
      </c>
      <c r="O17" s="124" t="s">
        <v>133</v>
      </c>
      <c r="P17" s="216"/>
      <c r="Q17" s="283"/>
      <c r="R17" s="284"/>
      <c r="S17" s="217"/>
    </row>
    <row r="18" spans="1:19" s="10" customFormat="1" ht="12.75" customHeight="1">
      <c r="A18" s="209">
        <v>17</v>
      </c>
      <c r="B18" s="210" t="s">
        <v>58</v>
      </c>
      <c r="C18" s="211">
        <v>8</v>
      </c>
      <c r="D18" s="127">
        <v>52.61</v>
      </c>
      <c r="E18" s="208">
        <v>5</v>
      </c>
      <c r="F18" s="127">
        <v>45.72</v>
      </c>
      <c r="G18" s="208">
        <v>3</v>
      </c>
      <c r="H18" s="127">
        <v>64.32</v>
      </c>
      <c r="I18" s="128" t="s">
        <v>109</v>
      </c>
      <c r="J18" s="208">
        <v>4</v>
      </c>
      <c r="K18" s="127">
        <v>68.46</v>
      </c>
      <c r="L18" s="128" t="s">
        <v>109</v>
      </c>
      <c r="M18" s="208">
        <v>5</v>
      </c>
      <c r="N18" s="127">
        <v>75.8</v>
      </c>
      <c r="O18" s="128" t="s">
        <v>109</v>
      </c>
      <c r="P18" s="208">
        <v>7</v>
      </c>
      <c r="Q18" s="224">
        <v>0</v>
      </c>
      <c r="R18" s="285">
        <v>32</v>
      </c>
      <c r="S18" s="212">
        <v>6</v>
      </c>
    </row>
    <row r="19" spans="1:19" s="10" customFormat="1" ht="13.5" customHeight="1">
      <c r="A19" s="209"/>
      <c r="B19" s="210"/>
      <c r="C19" s="211"/>
      <c r="D19" s="127">
        <v>38.11</v>
      </c>
      <c r="E19" s="208"/>
      <c r="F19" s="127">
        <v>57.05</v>
      </c>
      <c r="G19" s="208"/>
      <c r="H19" s="127" t="s">
        <v>108</v>
      </c>
      <c r="I19" s="128" t="s">
        <v>109</v>
      </c>
      <c r="J19" s="208"/>
      <c r="K19" s="127">
        <v>76.63</v>
      </c>
      <c r="L19" s="128" t="s">
        <v>110</v>
      </c>
      <c r="M19" s="208"/>
      <c r="N19" s="127">
        <v>81.59</v>
      </c>
      <c r="O19" s="128" t="s">
        <v>129</v>
      </c>
      <c r="P19" s="208"/>
      <c r="Q19" s="224"/>
      <c r="R19" s="285"/>
      <c r="S19" s="212"/>
    </row>
    <row r="20" spans="1:19" ht="12.75">
      <c r="A20" s="213">
        <v>11</v>
      </c>
      <c r="B20" s="214" t="s">
        <v>61</v>
      </c>
      <c r="C20" s="215">
        <v>10</v>
      </c>
      <c r="D20" s="123">
        <v>60.09</v>
      </c>
      <c r="E20" s="216">
        <v>4</v>
      </c>
      <c r="F20" s="123">
        <v>48.82</v>
      </c>
      <c r="G20" s="216">
        <v>7</v>
      </c>
      <c r="H20" s="123">
        <v>84.19</v>
      </c>
      <c r="I20" s="124" t="s">
        <v>110</v>
      </c>
      <c r="J20" s="216">
        <v>13</v>
      </c>
      <c r="K20" s="123">
        <v>73.11</v>
      </c>
      <c r="L20" s="124" t="s">
        <v>109</v>
      </c>
      <c r="M20" s="216">
        <v>6</v>
      </c>
      <c r="N20" s="123">
        <v>60.38</v>
      </c>
      <c r="O20" s="124" t="s">
        <v>109</v>
      </c>
      <c r="P20" s="216">
        <v>3</v>
      </c>
      <c r="Q20" s="283">
        <v>0</v>
      </c>
      <c r="R20" s="284">
        <v>43</v>
      </c>
      <c r="S20" s="217">
        <v>7</v>
      </c>
    </row>
    <row r="21" spans="1:19" ht="12.75">
      <c r="A21" s="213"/>
      <c r="B21" s="214"/>
      <c r="C21" s="215"/>
      <c r="D21" s="123">
        <v>36.51</v>
      </c>
      <c r="E21" s="216"/>
      <c r="F21" s="123">
        <v>57.27</v>
      </c>
      <c r="G21" s="216"/>
      <c r="H21" s="123">
        <v>96.87</v>
      </c>
      <c r="I21" s="124" t="s">
        <v>110</v>
      </c>
      <c r="J21" s="216"/>
      <c r="K21" s="123">
        <v>70.74</v>
      </c>
      <c r="L21" s="124" t="s">
        <v>109</v>
      </c>
      <c r="M21" s="216"/>
      <c r="N21" s="123">
        <v>60.47</v>
      </c>
      <c r="O21" s="124" t="s">
        <v>109</v>
      </c>
      <c r="P21" s="216"/>
      <c r="Q21" s="283"/>
      <c r="R21" s="284"/>
      <c r="S21" s="217"/>
    </row>
    <row r="22" spans="1:19" s="10" customFormat="1" ht="12.75" customHeight="1">
      <c r="A22" s="209">
        <v>16</v>
      </c>
      <c r="B22" s="210" t="s">
        <v>9</v>
      </c>
      <c r="C22" s="211">
        <v>6</v>
      </c>
      <c r="D22" s="127">
        <v>84.18</v>
      </c>
      <c r="E22" s="208">
        <v>12</v>
      </c>
      <c r="F22" s="127">
        <v>55.56</v>
      </c>
      <c r="G22" s="208">
        <v>8</v>
      </c>
      <c r="H22" s="127">
        <v>68.8</v>
      </c>
      <c r="I22" s="128" t="s">
        <v>109</v>
      </c>
      <c r="J22" s="208">
        <v>7</v>
      </c>
      <c r="K22" s="127">
        <v>73.04</v>
      </c>
      <c r="L22" s="128" t="s">
        <v>109</v>
      </c>
      <c r="M22" s="208">
        <v>7</v>
      </c>
      <c r="N22" s="127">
        <v>142.66</v>
      </c>
      <c r="O22" s="128" t="s">
        <v>122</v>
      </c>
      <c r="P22" s="208">
        <v>8</v>
      </c>
      <c r="Q22" s="224">
        <v>0</v>
      </c>
      <c r="R22" s="285">
        <v>48</v>
      </c>
      <c r="S22" s="212">
        <v>8</v>
      </c>
    </row>
    <row r="23" spans="1:19" s="10" customFormat="1" ht="12.75" customHeight="1">
      <c r="A23" s="209"/>
      <c r="B23" s="210"/>
      <c r="C23" s="211"/>
      <c r="D23" s="127">
        <v>57.43</v>
      </c>
      <c r="E23" s="208"/>
      <c r="F23" s="127">
        <v>48.95</v>
      </c>
      <c r="G23" s="208"/>
      <c r="H23" s="127" t="s">
        <v>108</v>
      </c>
      <c r="I23" s="128" t="s">
        <v>109</v>
      </c>
      <c r="J23" s="208"/>
      <c r="K23" s="127">
        <v>95.02</v>
      </c>
      <c r="L23" s="128" t="s">
        <v>116</v>
      </c>
      <c r="M23" s="208"/>
      <c r="N23" s="127">
        <v>202.62</v>
      </c>
      <c r="O23" s="128" t="s">
        <v>142</v>
      </c>
      <c r="P23" s="208"/>
      <c r="Q23" s="224"/>
      <c r="R23" s="285"/>
      <c r="S23" s="212"/>
    </row>
    <row r="24" spans="1:19" ht="12.75">
      <c r="A24" s="213">
        <v>7</v>
      </c>
      <c r="B24" s="214" t="s">
        <v>70</v>
      </c>
      <c r="C24" s="215">
        <v>14</v>
      </c>
      <c r="D24" s="123">
        <v>54.65</v>
      </c>
      <c r="E24" s="216">
        <v>8</v>
      </c>
      <c r="F24" s="123">
        <v>58.28</v>
      </c>
      <c r="G24" s="216">
        <v>10</v>
      </c>
      <c r="H24" s="123">
        <v>95.59</v>
      </c>
      <c r="I24" s="124" t="s">
        <v>116</v>
      </c>
      <c r="J24" s="216">
        <v>16</v>
      </c>
      <c r="K24" s="123">
        <v>76.11</v>
      </c>
      <c r="L24" s="124" t="s">
        <v>109</v>
      </c>
      <c r="M24" s="216">
        <v>8</v>
      </c>
      <c r="N24" s="123">
        <v>157.87</v>
      </c>
      <c r="O24" s="124" t="s">
        <v>130</v>
      </c>
      <c r="P24" s="216">
        <v>10</v>
      </c>
      <c r="Q24" s="283">
        <v>0</v>
      </c>
      <c r="R24" s="284">
        <v>66</v>
      </c>
      <c r="S24" s="217">
        <v>9</v>
      </c>
    </row>
    <row r="25" spans="1:19" ht="12.75">
      <c r="A25" s="213"/>
      <c r="B25" s="214"/>
      <c r="C25" s="215"/>
      <c r="D25" s="123">
        <v>44.02</v>
      </c>
      <c r="E25" s="216"/>
      <c r="F25" s="123">
        <v>68.6</v>
      </c>
      <c r="G25" s="216"/>
      <c r="H25" s="123" t="s">
        <v>108</v>
      </c>
      <c r="I25" s="124" t="s">
        <v>109</v>
      </c>
      <c r="J25" s="216"/>
      <c r="K25" s="123">
        <v>75.78</v>
      </c>
      <c r="L25" s="124" t="s">
        <v>109</v>
      </c>
      <c r="M25" s="216"/>
      <c r="N25" s="123">
        <v>156.3</v>
      </c>
      <c r="O25" s="124" t="s">
        <v>130</v>
      </c>
      <c r="P25" s="216"/>
      <c r="Q25" s="283"/>
      <c r="R25" s="284"/>
      <c r="S25" s="217"/>
    </row>
    <row r="26" spans="1:19" s="10" customFormat="1" ht="12.75">
      <c r="A26" s="209">
        <v>14</v>
      </c>
      <c r="B26" s="210" t="s">
        <v>8</v>
      </c>
      <c r="C26" s="211">
        <v>4</v>
      </c>
      <c r="D26" s="127">
        <v>63.07</v>
      </c>
      <c r="E26" s="208">
        <v>7</v>
      </c>
      <c r="F26" s="127" t="s">
        <v>107</v>
      </c>
      <c r="G26" s="208">
        <v>11</v>
      </c>
      <c r="H26" s="127">
        <v>73.64</v>
      </c>
      <c r="I26" s="128" t="s">
        <v>109</v>
      </c>
      <c r="J26" s="208">
        <v>10</v>
      </c>
      <c r="K26" s="127">
        <v>78.88</v>
      </c>
      <c r="L26" s="128" t="s">
        <v>109</v>
      </c>
      <c r="M26" s="208">
        <v>9</v>
      </c>
      <c r="N26" s="127">
        <v>144.19</v>
      </c>
      <c r="O26" s="128" t="s">
        <v>131</v>
      </c>
      <c r="P26" s="208">
        <v>9</v>
      </c>
      <c r="Q26" s="224">
        <v>20</v>
      </c>
      <c r="R26" s="285">
        <v>70</v>
      </c>
      <c r="S26" s="212">
        <v>10</v>
      </c>
    </row>
    <row r="27" spans="1:19" s="10" customFormat="1" ht="12.75">
      <c r="A27" s="209"/>
      <c r="B27" s="210"/>
      <c r="C27" s="211"/>
      <c r="D27" s="127">
        <v>43.26</v>
      </c>
      <c r="E27" s="208"/>
      <c r="F27" s="127">
        <v>61.61</v>
      </c>
      <c r="G27" s="208"/>
      <c r="H27" s="127" t="s">
        <v>108</v>
      </c>
      <c r="I27" s="128" t="s">
        <v>109</v>
      </c>
      <c r="J27" s="208"/>
      <c r="K27" s="127">
        <v>76.94</v>
      </c>
      <c r="L27" s="128" t="s">
        <v>109</v>
      </c>
      <c r="M27" s="208"/>
      <c r="N27" s="127">
        <v>156.87</v>
      </c>
      <c r="O27" s="128" t="s">
        <v>131</v>
      </c>
      <c r="P27" s="208"/>
      <c r="Q27" s="224"/>
      <c r="R27" s="285"/>
      <c r="S27" s="212"/>
    </row>
    <row r="28" spans="1:19" ht="12.75">
      <c r="A28" s="213">
        <v>5</v>
      </c>
      <c r="B28" s="214" t="s">
        <v>28</v>
      </c>
      <c r="C28" s="215">
        <v>15</v>
      </c>
      <c r="D28" s="123">
        <v>88.18</v>
      </c>
      <c r="E28" s="216">
        <v>11</v>
      </c>
      <c r="F28" s="123">
        <v>54.62</v>
      </c>
      <c r="G28" s="216">
        <v>9</v>
      </c>
      <c r="H28" s="123">
        <v>100.86</v>
      </c>
      <c r="I28" s="124" t="s">
        <v>116</v>
      </c>
      <c r="J28" s="216">
        <v>17</v>
      </c>
      <c r="K28" s="123">
        <v>78.77</v>
      </c>
      <c r="L28" s="124" t="s">
        <v>109</v>
      </c>
      <c r="M28" s="216">
        <v>11</v>
      </c>
      <c r="N28" s="123" t="s">
        <v>107</v>
      </c>
      <c r="O28" s="124" t="s">
        <v>109</v>
      </c>
      <c r="P28" s="216">
        <v>13</v>
      </c>
      <c r="Q28" s="283">
        <v>0</v>
      </c>
      <c r="R28" s="284">
        <v>76</v>
      </c>
      <c r="S28" s="217">
        <v>11</v>
      </c>
    </row>
    <row r="29" spans="1:19" ht="12.75">
      <c r="A29" s="213"/>
      <c r="B29" s="214"/>
      <c r="C29" s="215"/>
      <c r="D29" s="123">
        <v>52.27</v>
      </c>
      <c r="E29" s="216"/>
      <c r="F29" s="123" t="s">
        <v>108</v>
      </c>
      <c r="G29" s="216"/>
      <c r="H29" s="123" t="s">
        <v>108</v>
      </c>
      <c r="I29" s="124" t="s">
        <v>109</v>
      </c>
      <c r="J29" s="216"/>
      <c r="K29" s="123">
        <v>77.73</v>
      </c>
      <c r="L29" s="124" t="s">
        <v>109</v>
      </c>
      <c r="M29" s="216"/>
      <c r="N29" s="123">
        <v>213.68</v>
      </c>
      <c r="O29" s="124" t="s">
        <v>115</v>
      </c>
      <c r="P29" s="216"/>
      <c r="Q29" s="283"/>
      <c r="R29" s="284"/>
      <c r="S29" s="217"/>
    </row>
    <row r="30" spans="1:19" s="10" customFormat="1" ht="12.75">
      <c r="A30" s="209">
        <v>13</v>
      </c>
      <c r="B30" s="210" t="s">
        <v>30</v>
      </c>
      <c r="C30" s="211">
        <v>9</v>
      </c>
      <c r="D30" s="127" t="s">
        <v>108</v>
      </c>
      <c r="E30" s="208">
        <v>15</v>
      </c>
      <c r="F30" s="127" t="s">
        <v>108</v>
      </c>
      <c r="G30" s="208">
        <v>15</v>
      </c>
      <c r="H30" s="127">
        <v>73.59</v>
      </c>
      <c r="I30" s="128" t="s">
        <v>109</v>
      </c>
      <c r="J30" s="208">
        <v>9</v>
      </c>
      <c r="K30" s="127" t="s">
        <v>108</v>
      </c>
      <c r="L30" s="128" t="s">
        <v>109</v>
      </c>
      <c r="M30" s="208">
        <v>15</v>
      </c>
      <c r="N30" s="127" t="s">
        <v>108</v>
      </c>
      <c r="O30" s="128" t="s">
        <v>109</v>
      </c>
      <c r="P30" s="208">
        <v>15</v>
      </c>
      <c r="Q30" s="224">
        <v>0</v>
      </c>
      <c r="R30" s="285">
        <v>78</v>
      </c>
      <c r="S30" s="212">
        <v>12</v>
      </c>
    </row>
    <row r="31" spans="1:19" s="10" customFormat="1" ht="12.75">
      <c r="A31" s="209"/>
      <c r="B31" s="210"/>
      <c r="C31" s="211"/>
      <c r="D31" s="127" t="s">
        <v>108</v>
      </c>
      <c r="E31" s="208"/>
      <c r="F31" s="127" t="s">
        <v>108</v>
      </c>
      <c r="G31" s="208"/>
      <c r="H31" s="127" t="s">
        <v>108</v>
      </c>
      <c r="I31" s="128" t="s">
        <v>109</v>
      </c>
      <c r="J31" s="208"/>
      <c r="K31" s="127" t="s">
        <v>108</v>
      </c>
      <c r="L31" s="128" t="s">
        <v>109</v>
      </c>
      <c r="M31" s="208"/>
      <c r="N31" s="127" t="s">
        <v>108</v>
      </c>
      <c r="O31" s="128" t="s">
        <v>109</v>
      </c>
      <c r="P31" s="208"/>
      <c r="Q31" s="224"/>
      <c r="R31" s="285"/>
      <c r="S31" s="212"/>
    </row>
    <row r="32" spans="1:19" ht="12.75">
      <c r="A32" s="213">
        <v>4</v>
      </c>
      <c r="B32" s="214" t="s">
        <v>5</v>
      </c>
      <c r="C32" s="215">
        <v>19</v>
      </c>
      <c r="D32" s="123" t="s">
        <v>107</v>
      </c>
      <c r="E32" s="216">
        <v>10</v>
      </c>
      <c r="F32" s="123">
        <v>62.6</v>
      </c>
      <c r="G32" s="216">
        <v>12</v>
      </c>
      <c r="H32" s="123">
        <v>88.22</v>
      </c>
      <c r="I32" s="124" t="s">
        <v>109</v>
      </c>
      <c r="J32" s="216">
        <v>14</v>
      </c>
      <c r="K32" s="123">
        <v>100.86</v>
      </c>
      <c r="L32" s="124" t="s">
        <v>110</v>
      </c>
      <c r="M32" s="216">
        <v>13</v>
      </c>
      <c r="N32" s="123">
        <v>216.41</v>
      </c>
      <c r="O32" s="124" t="s">
        <v>123</v>
      </c>
      <c r="P32" s="216">
        <v>12</v>
      </c>
      <c r="Q32" s="283">
        <v>0</v>
      </c>
      <c r="R32" s="284">
        <v>80</v>
      </c>
      <c r="S32" s="217">
        <v>13</v>
      </c>
    </row>
    <row r="33" spans="1:19" ht="12.75">
      <c r="A33" s="213"/>
      <c r="B33" s="214"/>
      <c r="C33" s="215"/>
      <c r="D33" s="123">
        <v>46.92</v>
      </c>
      <c r="E33" s="216"/>
      <c r="F33" s="123" t="s">
        <v>107</v>
      </c>
      <c r="G33" s="216"/>
      <c r="H33" s="123" t="s">
        <v>108</v>
      </c>
      <c r="I33" s="124" t="s">
        <v>109</v>
      </c>
      <c r="J33" s="216"/>
      <c r="K33" s="123">
        <v>81.71</v>
      </c>
      <c r="L33" s="124" t="s">
        <v>109</v>
      </c>
      <c r="M33" s="216"/>
      <c r="N33" s="123">
        <v>201.72</v>
      </c>
      <c r="O33" s="124" t="s">
        <v>117</v>
      </c>
      <c r="P33" s="216"/>
      <c r="Q33" s="283"/>
      <c r="R33" s="284"/>
      <c r="S33" s="217"/>
    </row>
    <row r="34" spans="1:19" s="10" customFormat="1" ht="12.75">
      <c r="A34" s="209">
        <v>12</v>
      </c>
      <c r="B34" s="210" t="s">
        <v>32</v>
      </c>
      <c r="C34" s="211">
        <v>13</v>
      </c>
      <c r="D34" s="127" t="s">
        <v>108</v>
      </c>
      <c r="E34" s="208">
        <v>15</v>
      </c>
      <c r="F34" s="127" t="s">
        <v>108</v>
      </c>
      <c r="G34" s="208">
        <v>15</v>
      </c>
      <c r="H34" s="127">
        <v>71.91</v>
      </c>
      <c r="I34" s="128" t="s">
        <v>109</v>
      </c>
      <c r="J34" s="208">
        <v>8</v>
      </c>
      <c r="K34" s="127" t="s">
        <v>108</v>
      </c>
      <c r="L34" s="128" t="s">
        <v>109</v>
      </c>
      <c r="M34" s="208">
        <v>15</v>
      </c>
      <c r="N34" s="127" t="s">
        <v>108</v>
      </c>
      <c r="O34" s="128" t="s">
        <v>109</v>
      </c>
      <c r="P34" s="208">
        <v>15</v>
      </c>
      <c r="Q34" s="224">
        <v>0</v>
      </c>
      <c r="R34" s="285">
        <v>81</v>
      </c>
      <c r="S34" s="212">
        <v>14</v>
      </c>
    </row>
    <row r="35" spans="1:19" s="10" customFormat="1" ht="12.75">
      <c r="A35" s="209"/>
      <c r="B35" s="210"/>
      <c r="C35" s="211"/>
      <c r="D35" s="127" t="s">
        <v>108</v>
      </c>
      <c r="E35" s="208"/>
      <c r="F35" s="127" t="s">
        <v>108</v>
      </c>
      <c r="G35" s="208"/>
      <c r="H35" s="127" t="s">
        <v>108</v>
      </c>
      <c r="I35" s="128" t="s">
        <v>109</v>
      </c>
      <c r="J35" s="208"/>
      <c r="K35" s="127" t="s">
        <v>108</v>
      </c>
      <c r="L35" s="128" t="s">
        <v>109</v>
      </c>
      <c r="M35" s="208"/>
      <c r="N35" s="127" t="s">
        <v>108</v>
      </c>
      <c r="O35" s="128" t="s">
        <v>109</v>
      </c>
      <c r="P35" s="208"/>
      <c r="Q35" s="224"/>
      <c r="R35" s="285"/>
      <c r="S35" s="212"/>
    </row>
    <row r="36" spans="1:19" ht="12.75">
      <c r="A36" s="213">
        <v>9</v>
      </c>
      <c r="B36" s="214" t="s">
        <v>50</v>
      </c>
      <c r="C36" s="215">
        <v>16</v>
      </c>
      <c r="D36" s="123">
        <v>65.28</v>
      </c>
      <c r="E36" s="216">
        <v>14</v>
      </c>
      <c r="F36" s="123" t="s">
        <v>107</v>
      </c>
      <c r="G36" s="216">
        <v>13</v>
      </c>
      <c r="H36" s="123">
        <v>83.73</v>
      </c>
      <c r="I36" s="124" t="s">
        <v>110</v>
      </c>
      <c r="J36" s="216">
        <v>12</v>
      </c>
      <c r="K36" s="123">
        <v>78.42</v>
      </c>
      <c r="L36" s="124" t="s">
        <v>109</v>
      </c>
      <c r="M36" s="216">
        <v>12</v>
      </c>
      <c r="N36" s="123">
        <v>273.15</v>
      </c>
      <c r="O36" s="124" t="s">
        <v>141</v>
      </c>
      <c r="P36" s="216">
        <v>14</v>
      </c>
      <c r="Q36" s="283">
        <v>5</v>
      </c>
      <c r="R36" s="284">
        <v>86</v>
      </c>
      <c r="S36" s="217">
        <v>15</v>
      </c>
    </row>
    <row r="37" spans="1:19" ht="12.75">
      <c r="A37" s="213"/>
      <c r="B37" s="214"/>
      <c r="C37" s="215"/>
      <c r="D37" s="123" t="s">
        <v>107</v>
      </c>
      <c r="E37" s="216"/>
      <c r="F37" s="123" t="s">
        <v>108</v>
      </c>
      <c r="G37" s="216"/>
      <c r="H37" s="123" t="s">
        <v>108</v>
      </c>
      <c r="I37" s="124" t="s">
        <v>109</v>
      </c>
      <c r="J37" s="216"/>
      <c r="K37" s="123">
        <v>114.49</v>
      </c>
      <c r="L37" s="124" t="s">
        <v>116</v>
      </c>
      <c r="M37" s="216"/>
      <c r="N37" s="123" t="s">
        <v>108</v>
      </c>
      <c r="O37" s="124" t="s">
        <v>127</v>
      </c>
      <c r="P37" s="216"/>
      <c r="Q37" s="283"/>
      <c r="R37" s="284"/>
      <c r="S37" s="217"/>
    </row>
    <row r="38" spans="1:19" s="10" customFormat="1" ht="12.75">
      <c r="A38" s="209">
        <v>10</v>
      </c>
      <c r="B38" s="210" t="s">
        <v>71</v>
      </c>
      <c r="C38" s="211">
        <v>11</v>
      </c>
      <c r="D38" s="127" t="s">
        <v>108</v>
      </c>
      <c r="E38" s="208">
        <v>15</v>
      </c>
      <c r="F38" s="127" t="s">
        <v>108</v>
      </c>
      <c r="G38" s="208">
        <v>15</v>
      </c>
      <c r="H38" s="127">
        <v>92.25</v>
      </c>
      <c r="I38" s="128" t="s">
        <v>110</v>
      </c>
      <c r="J38" s="208">
        <v>15</v>
      </c>
      <c r="K38" s="127" t="s">
        <v>108</v>
      </c>
      <c r="L38" s="128" t="s">
        <v>109</v>
      </c>
      <c r="M38" s="208">
        <v>15</v>
      </c>
      <c r="N38" s="127" t="s">
        <v>108</v>
      </c>
      <c r="O38" s="128" t="s">
        <v>109</v>
      </c>
      <c r="P38" s="208">
        <v>15</v>
      </c>
      <c r="Q38" s="224">
        <v>0</v>
      </c>
      <c r="R38" s="285">
        <v>86</v>
      </c>
      <c r="S38" s="212">
        <v>16</v>
      </c>
    </row>
    <row r="39" spans="1:19" s="10" customFormat="1" ht="12.75">
      <c r="A39" s="209"/>
      <c r="B39" s="210"/>
      <c r="C39" s="211"/>
      <c r="D39" s="127" t="s">
        <v>108</v>
      </c>
      <c r="E39" s="208"/>
      <c r="F39" s="127" t="s">
        <v>108</v>
      </c>
      <c r="G39" s="208"/>
      <c r="H39" s="127" t="s">
        <v>108</v>
      </c>
      <c r="I39" s="128" t="s">
        <v>109</v>
      </c>
      <c r="J39" s="208"/>
      <c r="K39" s="127" t="s">
        <v>108</v>
      </c>
      <c r="L39" s="128" t="s">
        <v>109</v>
      </c>
      <c r="M39" s="208"/>
      <c r="N39" s="127" t="s">
        <v>108</v>
      </c>
      <c r="O39" s="128" t="s">
        <v>109</v>
      </c>
      <c r="P39" s="208"/>
      <c r="Q39" s="224"/>
      <c r="R39" s="285"/>
      <c r="S39" s="212"/>
    </row>
    <row r="40" spans="1:19" ht="12.75">
      <c r="A40" s="213">
        <v>6</v>
      </c>
      <c r="B40" s="214" t="s">
        <v>62</v>
      </c>
      <c r="C40" s="215">
        <v>12</v>
      </c>
      <c r="D40" s="123" t="s">
        <v>108</v>
      </c>
      <c r="E40" s="216">
        <v>15</v>
      </c>
      <c r="F40" s="123" t="s">
        <v>108</v>
      </c>
      <c r="G40" s="216">
        <v>15</v>
      </c>
      <c r="H40" s="123">
        <v>112.97</v>
      </c>
      <c r="I40" s="124" t="s">
        <v>116</v>
      </c>
      <c r="J40" s="216">
        <v>19</v>
      </c>
      <c r="K40" s="123" t="s">
        <v>108</v>
      </c>
      <c r="L40" s="124" t="s">
        <v>109</v>
      </c>
      <c r="M40" s="216">
        <v>15</v>
      </c>
      <c r="N40" s="123" t="s">
        <v>108</v>
      </c>
      <c r="O40" s="124" t="s">
        <v>109</v>
      </c>
      <c r="P40" s="216">
        <v>15</v>
      </c>
      <c r="Q40" s="283">
        <v>0</v>
      </c>
      <c r="R40" s="284">
        <v>91</v>
      </c>
      <c r="S40" s="217">
        <v>17</v>
      </c>
    </row>
    <row r="41" spans="1:19" ht="12.75">
      <c r="A41" s="213"/>
      <c r="B41" s="214"/>
      <c r="C41" s="215"/>
      <c r="D41" s="123" t="s">
        <v>108</v>
      </c>
      <c r="E41" s="216"/>
      <c r="F41" s="123" t="s">
        <v>108</v>
      </c>
      <c r="G41" s="216"/>
      <c r="H41" s="123" t="s">
        <v>108</v>
      </c>
      <c r="I41" s="124" t="s">
        <v>109</v>
      </c>
      <c r="J41" s="216"/>
      <c r="K41" s="123" t="s">
        <v>108</v>
      </c>
      <c r="L41" s="124" t="s">
        <v>109</v>
      </c>
      <c r="M41" s="216"/>
      <c r="N41" s="123" t="s">
        <v>108</v>
      </c>
      <c r="O41" s="124" t="s">
        <v>109</v>
      </c>
      <c r="P41" s="216"/>
      <c r="Q41" s="283"/>
      <c r="R41" s="284"/>
      <c r="S41" s="217"/>
    </row>
    <row r="42" spans="1:19" s="10" customFormat="1" ht="12.75">
      <c r="A42" s="209">
        <v>1</v>
      </c>
      <c r="B42" s="210" t="s">
        <v>140</v>
      </c>
      <c r="C42" s="211">
        <v>21</v>
      </c>
      <c r="D42" s="127">
        <v>86.54</v>
      </c>
      <c r="E42" s="208">
        <v>13</v>
      </c>
      <c r="F42" s="127" t="s">
        <v>107</v>
      </c>
      <c r="G42" s="208">
        <v>13</v>
      </c>
      <c r="H42" s="127" t="s">
        <v>108</v>
      </c>
      <c r="I42" s="128" t="s">
        <v>109</v>
      </c>
      <c r="J42" s="208">
        <v>21</v>
      </c>
      <c r="K42" s="127">
        <v>105.99</v>
      </c>
      <c r="L42" s="128" t="s">
        <v>109</v>
      </c>
      <c r="M42" s="208">
        <v>14</v>
      </c>
      <c r="N42" s="127">
        <v>276.84</v>
      </c>
      <c r="O42" s="128" t="s">
        <v>111</v>
      </c>
      <c r="P42" s="208">
        <v>11</v>
      </c>
      <c r="Q42" s="224">
        <v>0</v>
      </c>
      <c r="R42" s="285">
        <v>93</v>
      </c>
      <c r="S42" s="212">
        <v>18</v>
      </c>
    </row>
    <row r="43" spans="1:19" s="10" customFormat="1" ht="12.75">
      <c r="A43" s="209"/>
      <c r="B43" s="210"/>
      <c r="C43" s="211"/>
      <c r="D43" s="127">
        <v>61.24</v>
      </c>
      <c r="E43" s="208"/>
      <c r="F43" s="127" t="s">
        <v>107</v>
      </c>
      <c r="G43" s="208"/>
      <c r="H43" s="127" t="s">
        <v>108</v>
      </c>
      <c r="I43" s="128" t="s">
        <v>109</v>
      </c>
      <c r="J43" s="208"/>
      <c r="K43" s="127">
        <v>120.77</v>
      </c>
      <c r="L43" s="128" t="s">
        <v>110</v>
      </c>
      <c r="M43" s="208"/>
      <c r="N43" s="127">
        <v>199.75</v>
      </c>
      <c r="O43" s="128" t="s">
        <v>115</v>
      </c>
      <c r="P43" s="208"/>
      <c r="Q43" s="224"/>
      <c r="R43" s="285"/>
      <c r="S43" s="212"/>
    </row>
    <row r="44" spans="1:19" ht="12.75">
      <c r="A44" s="213">
        <v>2</v>
      </c>
      <c r="B44" s="214" t="s">
        <v>51</v>
      </c>
      <c r="C44" s="215">
        <v>20</v>
      </c>
      <c r="D44" s="123" t="s">
        <v>108</v>
      </c>
      <c r="E44" s="216">
        <v>15</v>
      </c>
      <c r="F44" s="123" t="s">
        <v>108</v>
      </c>
      <c r="G44" s="216">
        <v>15</v>
      </c>
      <c r="H44" s="123">
        <v>110.96</v>
      </c>
      <c r="I44" s="124" t="s">
        <v>110</v>
      </c>
      <c r="J44" s="216">
        <v>18</v>
      </c>
      <c r="K44" s="123" t="s">
        <v>108</v>
      </c>
      <c r="L44" s="124" t="s">
        <v>109</v>
      </c>
      <c r="M44" s="216">
        <v>15</v>
      </c>
      <c r="N44" s="123" t="s">
        <v>108</v>
      </c>
      <c r="O44" s="124" t="s">
        <v>109</v>
      </c>
      <c r="P44" s="216">
        <v>15</v>
      </c>
      <c r="Q44" s="283">
        <v>5</v>
      </c>
      <c r="R44" s="284">
        <v>103</v>
      </c>
      <c r="S44" s="217">
        <v>19</v>
      </c>
    </row>
    <row r="45" spans="1:19" ht="12.75">
      <c r="A45" s="213"/>
      <c r="B45" s="214"/>
      <c r="C45" s="215"/>
      <c r="D45" s="123" t="s">
        <v>108</v>
      </c>
      <c r="E45" s="216"/>
      <c r="F45" s="123" t="s">
        <v>108</v>
      </c>
      <c r="G45" s="216"/>
      <c r="H45" s="123" t="s">
        <v>108</v>
      </c>
      <c r="I45" s="124" t="s">
        <v>109</v>
      </c>
      <c r="J45" s="216"/>
      <c r="K45" s="123" t="s">
        <v>108</v>
      </c>
      <c r="L45" s="124" t="s">
        <v>109</v>
      </c>
      <c r="M45" s="216"/>
      <c r="N45" s="123" t="s">
        <v>108</v>
      </c>
      <c r="O45" s="124" t="s">
        <v>109</v>
      </c>
      <c r="P45" s="216"/>
      <c r="Q45" s="283"/>
      <c r="R45" s="284"/>
      <c r="S45" s="217"/>
    </row>
    <row r="46" spans="1:19" s="10" customFormat="1" ht="12.75">
      <c r="A46" s="209">
        <v>8</v>
      </c>
      <c r="B46" s="210" t="s">
        <v>65</v>
      </c>
      <c r="C46" s="211">
        <v>18</v>
      </c>
      <c r="D46" s="127" t="s">
        <v>108</v>
      </c>
      <c r="E46" s="208">
        <v>15</v>
      </c>
      <c r="F46" s="127" t="s">
        <v>108</v>
      </c>
      <c r="G46" s="208">
        <v>15</v>
      </c>
      <c r="H46" s="127">
        <v>79.48</v>
      </c>
      <c r="I46" s="128" t="s">
        <v>109</v>
      </c>
      <c r="J46" s="208">
        <v>11</v>
      </c>
      <c r="K46" s="127" t="s">
        <v>108</v>
      </c>
      <c r="L46" s="128" t="s">
        <v>109</v>
      </c>
      <c r="M46" s="208">
        <v>15</v>
      </c>
      <c r="N46" s="127" t="s">
        <v>108</v>
      </c>
      <c r="O46" s="128" t="s">
        <v>109</v>
      </c>
      <c r="P46" s="208">
        <v>15</v>
      </c>
      <c r="Q46" s="224">
        <v>20</v>
      </c>
      <c r="R46" s="285">
        <v>109</v>
      </c>
      <c r="S46" s="212">
        <v>20</v>
      </c>
    </row>
    <row r="47" spans="1:19" s="10" customFormat="1" ht="12.75">
      <c r="A47" s="209"/>
      <c r="B47" s="210"/>
      <c r="C47" s="211"/>
      <c r="D47" s="127" t="s">
        <v>108</v>
      </c>
      <c r="E47" s="208"/>
      <c r="F47" s="127" t="s">
        <v>108</v>
      </c>
      <c r="G47" s="208"/>
      <c r="H47" s="127">
        <v>162.66</v>
      </c>
      <c r="I47" s="128" t="s">
        <v>121</v>
      </c>
      <c r="J47" s="208"/>
      <c r="K47" s="127" t="s">
        <v>108</v>
      </c>
      <c r="L47" s="128" t="s">
        <v>109</v>
      </c>
      <c r="M47" s="208"/>
      <c r="N47" s="127" t="s">
        <v>108</v>
      </c>
      <c r="O47" s="128" t="s">
        <v>109</v>
      </c>
      <c r="P47" s="208"/>
      <c r="Q47" s="224"/>
      <c r="R47" s="285"/>
      <c r="S47" s="212"/>
    </row>
    <row r="48" spans="1:19" ht="12.75">
      <c r="A48" s="213">
        <v>3</v>
      </c>
      <c r="B48" s="214" t="s">
        <v>68</v>
      </c>
      <c r="C48" s="215">
        <v>17</v>
      </c>
      <c r="D48" s="123" t="s">
        <v>108</v>
      </c>
      <c r="E48" s="216">
        <v>15</v>
      </c>
      <c r="F48" s="123" t="s">
        <v>108</v>
      </c>
      <c r="G48" s="216">
        <v>15</v>
      </c>
      <c r="H48" s="123">
        <v>113.22</v>
      </c>
      <c r="I48" s="124" t="s">
        <v>112</v>
      </c>
      <c r="J48" s="216">
        <v>20</v>
      </c>
      <c r="K48" s="123" t="s">
        <v>108</v>
      </c>
      <c r="L48" s="124" t="s">
        <v>109</v>
      </c>
      <c r="M48" s="216">
        <v>15</v>
      </c>
      <c r="N48" s="123" t="s">
        <v>108</v>
      </c>
      <c r="O48" s="124" t="s">
        <v>109</v>
      </c>
      <c r="P48" s="216">
        <v>15</v>
      </c>
      <c r="Q48" s="283">
        <v>20</v>
      </c>
      <c r="R48" s="284">
        <v>117</v>
      </c>
      <c r="S48" s="217">
        <v>21</v>
      </c>
    </row>
    <row r="49" spans="1:19" ht="13.5" thickBot="1">
      <c r="A49" s="287"/>
      <c r="B49" s="288"/>
      <c r="C49" s="289"/>
      <c r="D49" s="125" t="s">
        <v>108</v>
      </c>
      <c r="E49" s="286"/>
      <c r="F49" s="125" t="s">
        <v>108</v>
      </c>
      <c r="G49" s="286"/>
      <c r="H49" s="125" t="s">
        <v>108</v>
      </c>
      <c r="I49" s="126" t="s">
        <v>109</v>
      </c>
      <c r="J49" s="286"/>
      <c r="K49" s="125" t="s">
        <v>108</v>
      </c>
      <c r="L49" s="126" t="s">
        <v>109</v>
      </c>
      <c r="M49" s="286"/>
      <c r="N49" s="125" t="s">
        <v>108</v>
      </c>
      <c r="O49" s="126" t="s">
        <v>109</v>
      </c>
      <c r="P49" s="286"/>
      <c r="Q49" s="290"/>
      <c r="R49" s="291"/>
      <c r="S49" s="292"/>
    </row>
  </sheetData>
  <sheetProtection/>
  <mergeCells count="255">
    <mergeCell ref="N5:P5"/>
    <mergeCell ref="S10:S11"/>
    <mergeCell ref="G10:G11"/>
    <mergeCell ref="J10:J11"/>
    <mergeCell ref="M10:M11"/>
    <mergeCell ref="P10:P11"/>
    <mergeCell ref="C4:D4"/>
    <mergeCell ref="M4:O4"/>
    <mergeCell ref="J4:L4"/>
    <mergeCell ref="G4:I4"/>
    <mergeCell ref="E4:F4"/>
    <mergeCell ref="A10:A11"/>
    <mergeCell ref="B10:B11"/>
    <mergeCell ref="C10:C11"/>
    <mergeCell ref="E10:E11"/>
    <mergeCell ref="Q8:Q9"/>
    <mergeCell ref="R8:R9"/>
    <mergeCell ref="R10:R11"/>
    <mergeCell ref="Q10:Q11"/>
    <mergeCell ref="S8:S9"/>
    <mergeCell ref="G8:G9"/>
    <mergeCell ref="J8:J9"/>
    <mergeCell ref="M8:M9"/>
    <mergeCell ref="P8:P9"/>
    <mergeCell ref="A8:A9"/>
    <mergeCell ref="B8:B9"/>
    <mergeCell ref="C8:C9"/>
    <mergeCell ref="E8:E9"/>
    <mergeCell ref="Q14:Q15"/>
    <mergeCell ref="R14:R15"/>
    <mergeCell ref="Q12:Q13"/>
    <mergeCell ref="R12:R13"/>
    <mergeCell ref="S12:S13"/>
    <mergeCell ref="G12:G13"/>
    <mergeCell ref="J12:J13"/>
    <mergeCell ref="M12:M13"/>
    <mergeCell ref="P12:P13"/>
    <mergeCell ref="A14:A15"/>
    <mergeCell ref="B14:B15"/>
    <mergeCell ref="C14:C15"/>
    <mergeCell ref="E14:E15"/>
    <mergeCell ref="A12:A13"/>
    <mergeCell ref="B12:B13"/>
    <mergeCell ref="C12:C13"/>
    <mergeCell ref="E12:E13"/>
    <mergeCell ref="S18:S19"/>
    <mergeCell ref="G18:G19"/>
    <mergeCell ref="J18:J19"/>
    <mergeCell ref="M18:M19"/>
    <mergeCell ref="P18:P19"/>
    <mergeCell ref="S14:S15"/>
    <mergeCell ref="G14:G15"/>
    <mergeCell ref="J14:J15"/>
    <mergeCell ref="M14:M15"/>
    <mergeCell ref="P14:P15"/>
    <mergeCell ref="B18:B19"/>
    <mergeCell ref="C18:C19"/>
    <mergeCell ref="E18:E19"/>
    <mergeCell ref="Q22:Q23"/>
    <mergeCell ref="R22:R23"/>
    <mergeCell ref="Q18:Q19"/>
    <mergeCell ref="R18:R19"/>
    <mergeCell ref="S22:S23"/>
    <mergeCell ref="G22:G23"/>
    <mergeCell ref="J22:J23"/>
    <mergeCell ref="M22:M23"/>
    <mergeCell ref="P22:P23"/>
    <mergeCell ref="A22:A23"/>
    <mergeCell ref="B22:B23"/>
    <mergeCell ref="C22:C23"/>
    <mergeCell ref="E22:E23"/>
    <mergeCell ref="R16:R17"/>
    <mergeCell ref="S16:S17"/>
    <mergeCell ref="G16:G17"/>
    <mergeCell ref="J16:J17"/>
    <mergeCell ref="M16:M17"/>
    <mergeCell ref="P16:P17"/>
    <mergeCell ref="A16:A17"/>
    <mergeCell ref="B16:B17"/>
    <mergeCell ref="C16:C17"/>
    <mergeCell ref="E16:E17"/>
    <mergeCell ref="P26:P27"/>
    <mergeCell ref="Q26:Q27"/>
    <mergeCell ref="J26:J27"/>
    <mergeCell ref="M26:M27"/>
    <mergeCell ref="Q16:Q17"/>
    <mergeCell ref="A18:A19"/>
    <mergeCell ref="R26:R27"/>
    <mergeCell ref="S26:S27"/>
    <mergeCell ref="Q30:Q31"/>
    <mergeCell ref="R30:R31"/>
    <mergeCell ref="S30:S31"/>
    <mergeCell ref="A26:A27"/>
    <mergeCell ref="B26:B27"/>
    <mergeCell ref="C26:C27"/>
    <mergeCell ref="E26:E27"/>
    <mergeCell ref="G26:G27"/>
    <mergeCell ref="G30:G31"/>
    <mergeCell ref="J30:J31"/>
    <mergeCell ref="M30:M31"/>
    <mergeCell ref="P30:P31"/>
    <mergeCell ref="A30:A31"/>
    <mergeCell ref="B30:B31"/>
    <mergeCell ref="C30:C31"/>
    <mergeCell ref="E30:E31"/>
    <mergeCell ref="P34:P35"/>
    <mergeCell ref="Q34:Q35"/>
    <mergeCell ref="R34:R35"/>
    <mergeCell ref="S34:S35"/>
    <mergeCell ref="Q20:Q21"/>
    <mergeCell ref="R20:R21"/>
    <mergeCell ref="S20:S21"/>
    <mergeCell ref="Q28:Q29"/>
    <mergeCell ref="R28:R29"/>
    <mergeCell ref="S28:S29"/>
    <mergeCell ref="A34:A35"/>
    <mergeCell ref="B34:B35"/>
    <mergeCell ref="C34:C35"/>
    <mergeCell ref="E34:E35"/>
    <mergeCell ref="G34:G35"/>
    <mergeCell ref="J34:J35"/>
    <mergeCell ref="M34:M35"/>
    <mergeCell ref="G20:G21"/>
    <mergeCell ref="J20:J21"/>
    <mergeCell ref="M20:M21"/>
    <mergeCell ref="P20:P21"/>
    <mergeCell ref="A20:A21"/>
    <mergeCell ref="B20:B21"/>
    <mergeCell ref="C20:C21"/>
    <mergeCell ref="E20:E21"/>
    <mergeCell ref="A32:A33"/>
    <mergeCell ref="P38:P39"/>
    <mergeCell ref="Q38:Q39"/>
    <mergeCell ref="R38:R39"/>
    <mergeCell ref="S38:S39"/>
    <mergeCell ref="Q36:Q37"/>
    <mergeCell ref="R36:R37"/>
    <mergeCell ref="S36:S37"/>
    <mergeCell ref="A38:A39"/>
    <mergeCell ref="B38:B39"/>
    <mergeCell ref="C38:C39"/>
    <mergeCell ref="E38:E39"/>
    <mergeCell ref="G38:G39"/>
    <mergeCell ref="J38:J39"/>
    <mergeCell ref="M36:M37"/>
    <mergeCell ref="P36:P37"/>
    <mergeCell ref="A36:A37"/>
    <mergeCell ref="B36:B37"/>
    <mergeCell ref="C36:C37"/>
    <mergeCell ref="E36:E37"/>
    <mergeCell ref="P46:P47"/>
    <mergeCell ref="Q46:Q47"/>
    <mergeCell ref="R46:R47"/>
    <mergeCell ref="S46:S47"/>
    <mergeCell ref="Q24:Q25"/>
    <mergeCell ref="R24:R25"/>
    <mergeCell ref="S24:S25"/>
    <mergeCell ref="Q40:Q41"/>
    <mergeCell ref="R40:R41"/>
    <mergeCell ref="S40:S41"/>
    <mergeCell ref="A46:A47"/>
    <mergeCell ref="B46:B47"/>
    <mergeCell ref="C46:C47"/>
    <mergeCell ref="E46:E47"/>
    <mergeCell ref="G46:G47"/>
    <mergeCell ref="J46:J47"/>
    <mergeCell ref="M46:M47"/>
    <mergeCell ref="G24:G25"/>
    <mergeCell ref="J24:J25"/>
    <mergeCell ref="M24:M25"/>
    <mergeCell ref="P24:P25"/>
    <mergeCell ref="A24:A25"/>
    <mergeCell ref="B24:B25"/>
    <mergeCell ref="C24:C25"/>
    <mergeCell ref="E24:E25"/>
    <mergeCell ref="P40:P41"/>
    <mergeCell ref="P32:P33"/>
    <mergeCell ref="A40:A41"/>
    <mergeCell ref="B40:B41"/>
    <mergeCell ref="C40:C41"/>
    <mergeCell ref="E40:E41"/>
    <mergeCell ref="G40:G41"/>
    <mergeCell ref="J40:J41"/>
    <mergeCell ref="M38:M39"/>
    <mergeCell ref="G36:G37"/>
    <mergeCell ref="J36:J37"/>
    <mergeCell ref="M28:M29"/>
    <mergeCell ref="P28:P29"/>
    <mergeCell ref="A28:A29"/>
    <mergeCell ref="B28:B29"/>
    <mergeCell ref="C28:C29"/>
    <mergeCell ref="E28:E29"/>
    <mergeCell ref="Q32:Q33"/>
    <mergeCell ref="R32:R33"/>
    <mergeCell ref="S32:S33"/>
    <mergeCell ref="Q48:Q49"/>
    <mergeCell ref="R48:R49"/>
    <mergeCell ref="S48:S49"/>
    <mergeCell ref="B32:B33"/>
    <mergeCell ref="C32:C33"/>
    <mergeCell ref="E32:E33"/>
    <mergeCell ref="G32:G33"/>
    <mergeCell ref="J32:J33"/>
    <mergeCell ref="M32:M33"/>
    <mergeCell ref="G48:G49"/>
    <mergeCell ref="J48:J49"/>
    <mergeCell ref="M48:M49"/>
    <mergeCell ref="P48:P49"/>
    <mergeCell ref="A48:A49"/>
    <mergeCell ref="B48:B49"/>
    <mergeCell ref="C48:C49"/>
    <mergeCell ref="E48:E49"/>
    <mergeCell ref="P44:P45"/>
    <mergeCell ref="Q44:Q45"/>
    <mergeCell ref="R44:R45"/>
    <mergeCell ref="S44:S45"/>
    <mergeCell ref="Q42:Q43"/>
    <mergeCell ref="R42:R43"/>
    <mergeCell ref="S42:S43"/>
    <mergeCell ref="P42:P43"/>
    <mergeCell ref="A42:A43"/>
    <mergeCell ref="B42:B43"/>
    <mergeCell ref="C42:C43"/>
    <mergeCell ref="E42:E43"/>
    <mergeCell ref="A44:A45"/>
    <mergeCell ref="B44:B45"/>
    <mergeCell ref="C44:C45"/>
    <mergeCell ref="E44:E45"/>
    <mergeCell ref="G44:G45"/>
    <mergeCell ref="H5:J5"/>
    <mergeCell ref="K5:M5"/>
    <mergeCell ref="M44:M45"/>
    <mergeCell ref="G42:G43"/>
    <mergeCell ref="J42:J43"/>
    <mergeCell ref="M42:M43"/>
    <mergeCell ref="J44:J45"/>
    <mergeCell ref="M40:M41"/>
    <mergeCell ref="G28:G29"/>
    <mergeCell ref="J28:J29"/>
    <mergeCell ref="E6:E7"/>
    <mergeCell ref="G6:G7"/>
    <mergeCell ref="J6:J7"/>
    <mergeCell ref="M6:M7"/>
    <mergeCell ref="P6:P7"/>
    <mergeCell ref="Q6:Q7"/>
    <mergeCell ref="R5:R7"/>
    <mergeCell ref="A5:A7"/>
    <mergeCell ref="B5:B7"/>
    <mergeCell ref="D5:E5"/>
    <mergeCell ref="F5:G5"/>
    <mergeCell ref="A1:S1"/>
    <mergeCell ref="C3:J3"/>
    <mergeCell ref="K3:Q3"/>
    <mergeCell ref="S5:S7"/>
    <mergeCell ref="C6:C7"/>
  </mergeCells>
  <conditionalFormatting sqref="D38 D36 D8 D10 D14 D12 D16 D48 D18 D22 D20 D26 D28 D30 D32 D24 D46 D42 D44 D40 D34">
    <cfRule type="cellIs" priority="1" dxfId="10" operator="greaterThan" stopIfTrue="1">
      <formula>$E9</formula>
    </cfRule>
    <cfRule type="cellIs" priority="2" dxfId="9" operator="lessThan" stopIfTrue="1">
      <formula>$E9</formula>
    </cfRule>
  </conditionalFormatting>
  <conditionalFormatting sqref="D39 D37 D9 D11 D15 D13 D17 D49 D19 D21 D27 D33 D29 D31 D23 D25 D47 D43 D45 D41 D35">
    <cfRule type="cellIs" priority="3" dxfId="10" operator="greaterThan" stopIfTrue="1">
      <formula>$E8</formula>
    </cfRule>
    <cfRule type="cellIs" priority="4" dxfId="9" operator="lessThan" stopIfTrue="1">
      <formula>$E8</formula>
    </cfRule>
  </conditionalFormatting>
  <conditionalFormatting sqref="H38 H36 H8 H10 H14 H12 H16 H48 H18 H22 H20 H26 H28 H30 H32 H24 H46 H42 H44 H40 H34">
    <cfRule type="cellIs" priority="5" dxfId="10" operator="greaterThan" stopIfTrue="1">
      <formula>$I9</formula>
    </cfRule>
    <cfRule type="cellIs" priority="6" dxfId="9" operator="lessThan" stopIfTrue="1">
      <formula>$I9</formula>
    </cfRule>
  </conditionalFormatting>
  <conditionalFormatting sqref="H39 H37 H9 H11 H15 H13 H17 H49 H19 H21 H27 H33 H29 H31 H23 H25 H47 H43 H45 H41 H35">
    <cfRule type="cellIs" priority="7" dxfId="10" operator="greaterThan" stopIfTrue="1">
      <formula>$I8</formula>
    </cfRule>
    <cfRule type="cellIs" priority="8" dxfId="9" operator="lessThan" stopIfTrue="1">
      <formula>$I8</formula>
    </cfRule>
  </conditionalFormatting>
  <conditionalFormatting sqref="F36 F38 F10 F8 F14 F12 F16 F48 F18 F22 F20 F26 F28 F30 F32 F24 F46 F42 F44 F40 F34">
    <cfRule type="cellIs" priority="9" dxfId="10" operator="greaterThan" stopIfTrue="1">
      <formula>$G9</formula>
    </cfRule>
    <cfRule type="cellIs" priority="10" dxfId="9" operator="lessThan" stopIfTrue="1">
      <formula>$G9</formula>
    </cfRule>
  </conditionalFormatting>
  <conditionalFormatting sqref="F37 F39 F11 F9 F15 F13 F17 F49 F19 F21 F27 F33 F29 F31 F23 F25 F47 F43 F45 F41 F35">
    <cfRule type="cellIs" priority="11" dxfId="10" operator="greaterThan" stopIfTrue="1">
      <formula>$G8</formula>
    </cfRule>
    <cfRule type="cellIs" priority="12" dxfId="9" operator="lessThan" stopIfTrue="1">
      <formula>$G8</formula>
    </cfRule>
  </conditionalFormatting>
  <conditionalFormatting sqref="K36 K38 K10 K8 K14 K12 K16 K48 K18 K22 K20 K26 K28 K30 K32 K24 K46 K42 K44 K40 K34">
    <cfRule type="cellIs" priority="13" dxfId="10" operator="greaterThan" stopIfTrue="1">
      <formula>$L9</formula>
    </cfRule>
    <cfRule type="cellIs" priority="14" dxfId="9" operator="lessThan" stopIfTrue="1">
      <formula>$L9</formula>
    </cfRule>
  </conditionalFormatting>
  <conditionalFormatting sqref="K37 K39 K11 K9 K15 K13 K17 K49 K19 K21 K27 K33 K29 K31 K23 K25 K47 K43 K45 K41 K35">
    <cfRule type="cellIs" priority="15" dxfId="10" operator="greaterThan" stopIfTrue="1">
      <formula>$L8</formula>
    </cfRule>
    <cfRule type="cellIs" priority="16" dxfId="9" operator="lessThan" stopIfTrue="1">
      <formula>$L8</formula>
    </cfRule>
  </conditionalFormatting>
  <conditionalFormatting sqref="N36 N38 N10 N8 N14 N12 N16 N48 N18 N22 N20 N26 N28 N30 N32 N24 N46 N42 N44 N40 N34">
    <cfRule type="cellIs" priority="17" dxfId="10" operator="greaterThan" stopIfTrue="1">
      <formula>$O9</formula>
    </cfRule>
    <cfRule type="cellIs" priority="18" dxfId="9" operator="lessThan" stopIfTrue="1">
      <formula>$O9</formula>
    </cfRule>
  </conditionalFormatting>
  <conditionalFormatting sqref="N37 N39 N11 N9 N15 N13 N17 N49 N19 N21 N27 N33 N29 N31 N23 N25 N47 N43 N45 N41 N35">
    <cfRule type="cellIs" priority="19" dxfId="10" operator="greaterThan" stopIfTrue="1">
      <formula>$O8</formula>
    </cfRule>
    <cfRule type="cellIs" priority="20" dxfId="9" operator="lessThan" stopIfTrue="1">
      <formula>$O8</formula>
    </cfRule>
  </conditionalFormatting>
  <printOptions horizontalCentered="1" verticalCentered="1"/>
  <pageMargins left="0" right="0" top="0" bottom="0" header="0.5118110236220472" footer="0.5118110236220472"/>
  <pageSetup orientation="landscape" paperSize="9" r:id="rId1"/>
  <rowBreaks count="1" manualBreakCount="1">
    <brk id="3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193"/>
  <sheetViews>
    <sheetView zoomScalePageLayoutView="0" workbookViewId="0" topLeftCell="A1">
      <selection activeCell="A1" sqref="A1:R1"/>
    </sheetView>
  </sheetViews>
  <sheetFormatPr defaultColWidth="9.140625" defaultRowHeight="12.75"/>
  <cols>
    <col min="1" max="1" width="15.140625" style="0" customWidth="1"/>
    <col min="2" max="2" width="7.7109375" style="0" customWidth="1"/>
    <col min="3" max="3" width="4.00390625" style="14" customWidth="1"/>
    <col min="4" max="4" width="6.421875" style="0" customWidth="1"/>
    <col min="5" max="5" width="5.7109375" style="0" customWidth="1"/>
    <col min="6" max="6" width="7.7109375" style="11" customWidth="1"/>
    <col min="7" max="12" width="3.7109375" style="8" customWidth="1"/>
    <col min="13" max="13" width="3.7109375" style="101" customWidth="1"/>
    <col min="14" max="14" width="7.7109375" style="11" customWidth="1"/>
    <col min="15" max="15" width="5.00390625" style="11" customWidth="1"/>
    <col min="16" max="16" width="5.140625" style="8" customWidth="1"/>
    <col min="17" max="17" width="6.7109375" style="0" customWidth="1"/>
    <col min="18" max="18" width="6.421875" style="66" customWidth="1"/>
  </cols>
  <sheetData>
    <row r="1" spans="1:18" ht="23.25">
      <c r="A1" s="304" t="s">
        <v>69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</row>
    <row r="2" ht="13.5" thickBot="1"/>
    <row r="3" spans="1:18" ht="12.75" customHeight="1">
      <c r="A3" s="306" t="s">
        <v>0</v>
      </c>
      <c r="B3" s="235" t="s">
        <v>10</v>
      </c>
      <c r="C3" s="236"/>
      <c r="D3" s="236"/>
      <c r="E3" s="237"/>
      <c r="F3" s="249" t="s">
        <v>25</v>
      </c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311" t="s">
        <v>18</v>
      </c>
      <c r="R3" s="312"/>
    </row>
    <row r="4" spans="1:18" ht="12.75" customHeight="1">
      <c r="A4" s="307"/>
      <c r="B4" s="238"/>
      <c r="C4" s="239"/>
      <c r="D4" s="239"/>
      <c r="E4" s="240"/>
      <c r="F4" s="233" t="s">
        <v>15</v>
      </c>
      <c r="G4" s="246" t="s">
        <v>17</v>
      </c>
      <c r="H4" s="247"/>
      <c r="I4" s="247"/>
      <c r="J4" s="247"/>
      <c r="K4" s="247"/>
      <c r="L4" s="247"/>
      <c r="M4" s="248"/>
      <c r="N4" s="233" t="s">
        <v>16</v>
      </c>
      <c r="O4" s="233" t="s">
        <v>57</v>
      </c>
      <c r="P4" s="309" t="s">
        <v>56</v>
      </c>
      <c r="Q4" s="313"/>
      <c r="R4" s="314"/>
    </row>
    <row r="5" spans="1:18" ht="31.5" thickBot="1">
      <c r="A5" s="308"/>
      <c r="B5" s="7" t="s">
        <v>11</v>
      </c>
      <c r="C5" s="64" t="s">
        <v>12</v>
      </c>
      <c r="D5" s="7" t="s">
        <v>76</v>
      </c>
      <c r="E5" s="7" t="s">
        <v>14</v>
      </c>
      <c r="F5" s="234"/>
      <c r="G5" s="5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3" t="s">
        <v>24</v>
      </c>
      <c r="M5" s="102" t="s">
        <v>18</v>
      </c>
      <c r="N5" s="305"/>
      <c r="O5" s="234"/>
      <c r="P5" s="310"/>
      <c r="Q5" s="6" t="s">
        <v>26</v>
      </c>
      <c r="R5" s="4" t="s">
        <v>14</v>
      </c>
    </row>
    <row r="6" spans="1:18" ht="12.75" customHeight="1" thickBot="1">
      <c r="A6" s="262" t="s">
        <v>27</v>
      </c>
      <c r="B6" s="79">
        <v>63.09</v>
      </c>
      <c r="C6" s="82"/>
      <c r="D6" s="317">
        <v>63.09</v>
      </c>
      <c r="E6" s="315">
        <v>3</v>
      </c>
      <c r="F6" s="41">
        <v>0.016932870370370372</v>
      </c>
      <c r="G6" s="25">
        <v>5</v>
      </c>
      <c r="H6" s="26">
        <v>0</v>
      </c>
      <c r="I6" s="26">
        <v>3</v>
      </c>
      <c r="J6" s="26">
        <v>0</v>
      </c>
      <c r="K6" s="26">
        <v>0</v>
      </c>
      <c r="L6" s="68">
        <v>0</v>
      </c>
      <c r="M6" s="100">
        <f>SUM(G6:L6)</f>
        <v>8</v>
      </c>
      <c r="N6" s="96">
        <v>0.0224884259</v>
      </c>
      <c r="O6" s="38">
        <v>1</v>
      </c>
      <c r="P6" s="321">
        <v>1</v>
      </c>
      <c r="Q6" s="319">
        <f>SUM(E6,P6)</f>
        <v>4</v>
      </c>
      <c r="R6" s="303" t="s">
        <v>34</v>
      </c>
    </row>
    <row r="7" spans="1:18" ht="13.5" customHeight="1" thickBot="1">
      <c r="A7" s="263"/>
      <c r="B7" s="80">
        <v>70.65</v>
      </c>
      <c r="C7" s="83">
        <v>10</v>
      </c>
      <c r="D7" s="318"/>
      <c r="E7" s="316"/>
      <c r="F7" s="42"/>
      <c r="G7" s="21"/>
      <c r="H7" s="22"/>
      <c r="I7" s="22"/>
      <c r="J7" s="22"/>
      <c r="K7" s="22"/>
      <c r="L7" s="48"/>
      <c r="M7" s="104"/>
      <c r="N7" s="49"/>
      <c r="O7" s="40"/>
      <c r="P7" s="321"/>
      <c r="Q7" s="320"/>
      <c r="R7" s="322"/>
    </row>
    <row r="8" spans="1:18" ht="12.75" customHeight="1" thickBot="1">
      <c r="A8" s="256" t="s">
        <v>33</v>
      </c>
      <c r="B8" s="79">
        <v>60.8</v>
      </c>
      <c r="C8" s="82"/>
      <c r="D8" s="317">
        <v>60.8</v>
      </c>
      <c r="E8" s="315">
        <v>2</v>
      </c>
      <c r="F8" s="41">
        <v>0.015289351851851853</v>
      </c>
      <c r="G8" s="25">
        <v>9</v>
      </c>
      <c r="H8" s="26">
        <v>5</v>
      </c>
      <c r="I8" s="26">
        <v>0</v>
      </c>
      <c r="J8" s="26">
        <v>0</v>
      </c>
      <c r="K8" s="26">
        <v>0</v>
      </c>
      <c r="L8" s="68">
        <v>0</v>
      </c>
      <c r="M8" s="103">
        <f aca="true" t="shared" si="0" ref="M8:M14">SUM(G8:L8)</f>
        <v>14</v>
      </c>
      <c r="N8" s="96">
        <v>0.0250115741</v>
      </c>
      <c r="O8" s="38">
        <v>3</v>
      </c>
      <c r="P8" s="321">
        <v>2</v>
      </c>
      <c r="Q8" s="319">
        <f>SUM(E8,P8)</f>
        <v>4</v>
      </c>
      <c r="R8" s="322"/>
    </row>
    <row r="9" spans="1:18" ht="13.5" customHeight="1" thickBot="1">
      <c r="A9" s="257"/>
      <c r="B9" s="80">
        <v>64.03</v>
      </c>
      <c r="C9" s="83"/>
      <c r="D9" s="318"/>
      <c r="E9" s="316"/>
      <c r="F9" s="42">
        <v>0.01618055555555556</v>
      </c>
      <c r="G9" s="21">
        <v>3</v>
      </c>
      <c r="H9" s="22">
        <v>5</v>
      </c>
      <c r="I9" s="22">
        <v>3</v>
      </c>
      <c r="J9" s="22">
        <v>0</v>
      </c>
      <c r="K9" s="22">
        <v>0</v>
      </c>
      <c r="L9" s="48">
        <v>0</v>
      </c>
      <c r="M9" s="104">
        <f t="shared" si="0"/>
        <v>11</v>
      </c>
      <c r="N9" s="49">
        <v>0.0238194444</v>
      </c>
      <c r="O9" s="40">
        <v>2</v>
      </c>
      <c r="P9" s="321"/>
      <c r="Q9" s="320"/>
      <c r="R9" s="322"/>
    </row>
    <row r="10" spans="1:18" ht="12.75" customHeight="1" thickBot="1">
      <c r="A10" s="262" t="s">
        <v>7</v>
      </c>
      <c r="B10" s="79">
        <v>59.62</v>
      </c>
      <c r="C10" s="82"/>
      <c r="D10" s="317">
        <v>59.62</v>
      </c>
      <c r="E10" s="315">
        <v>1</v>
      </c>
      <c r="F10" s="45">
        <v>0.018333333333333333</v>
      </c>
      <c r="G10" s="17">
        <v>11</v>
      </c>
      <c r="H10" s="18">
        <v>0</v>
      </c>
      <c r="I10" s="18">
        <v>0</v>
      </c>
      <c r="J10" s="18">
        <v>0</v>
      </c>
      <c r="K10" s="18">
        <v>1</v>
      </c>
      <c r="L10" s="61">
        <v>0</v>
      </c>
      <c r="M10" s="105">
        <f t="shared" si="0"/>
        <v>12</v>
      </c>
      <c r="N10" s="97">
        <v>0.0266666667</v>
      </c>
      <c r="O10" s="39">
        <v>4</v>
      </c>
      <c r="P10" s="321">
        <v>3</v>
      </c>
      <c r="Q10" s="319">
        <f>SUM(E10,P10)</f>
        <v>4</v>
      </c>
      <c r="R10" s="322"/>
    </row>
    <row r="11" spans="1:18" ht="13.5" customHeight="1" thickBot="1">
      <c r="A11" s="263"/>
      <c r="B11" s="80">
        <v>73.04</v>
      </c>
      <c r="C11" s="83"/>
      <c r="D11" s="318"/>
      <c r="E11" s="316"/>
      <c r="F11" s="42">
        <v>0.022893518518518507</v>
      </c>
      <c r="G11" s="21">
        <v>7</v>
      </c>
      <c r="H11" s="22">
        <v>12</v>
      </c>
      <c r="I11" s="22">
        <v>6</v>
      </c>
      <c r="J11" s="22">
        <v>5</v>
      </c>
      <c r="K11" s="22">
        <v>2</v>
      </c>
      <c r="L11" s="48">
        <v>9</v>
      </c>
      <c r="M11" s="104">
        <f t="shared" si="0"/>
        <v>41</v>
      </c>
      <c r="N11" s="49">
        <v>0.0513657407</v>
      </c>
      <c r="O11" s="40">
        <v>23</v>
      </c>
      <c r="P11" s="321"/>
      <c r="Q11" s="320"/>
      <c r="R11" s="323"/>
    </row>
    <row r="12" spans="1:18" ht="12.75" customHeight="1" thickBot="1">
      <c r="A12" s="262" t="s">
        <v>6</v>
      </c>
      <c r="B12" s="79">
        <v>67.77</v>
      </c>
      <c r="C12" s="82"/>
      <c r="D12" s="317">
        <v>67.77</v>
      </c>
      <c r="E12" s="315">
        <v>5</v>
      </c>
      <c r="F12" s="41">
        <v>0.018391203703703708</v>
      </c>
      <c r="G12" s="25">
        <v>8</v>
      </c>
      <c r="H12" s="26">
        <v>10</v>
      </c>
      <c r="I12" s="26"/>
      <c r="J12" s="26">
        <v>5</v>
      </c>
      <c r="K12" s="26"/>
      <c r="L12" s="68"/>
      <c r="M12" s="103">
        <f t="shared" si="0"/>
        <v>23</v>
      </c>
      <c r="N12" s="96">
        <v>0.0343634259</v>
      </c>
      <c r="O12" s="38">
        <v>13</v>
      </c>
      <c r="P12" s="321">
        <v>5</v>
      </c>
      <c r="Q12" s="319">
        <f>SUM(E12,P12)</f>
        <v>10</v>
      </c>
      <c r="R12" s="302" t="s">
        <v>73</v>
      </c>
    </row>
    <row r="13" spans="1:18" ht="13.5" customHeight="1" thickBot="1">
      <c r="A13" s="263"/>
      <c r="B13" s="80">
        <v>71.25</v>
      </c>
      <c r="C13" s="83"/>
      <c r="D13" s="318"/>
      <c r="E13" s="316"/>
      <c r="F13" s="42">
        <v>0.021932870370370366</v>
      </c>
      <c r="G13" s="21">
        <v>4</v>
      </c>
      <c r="H13" s="22"/>
      <c r="I13" s="22"/>
      <c r="J13" s="22"/>
      <c r="K13" s="22"/>
      <c r="L13" s="48">
        <v>6</v>
      </c>
      <c r="M13" s="104">
        <f t="shared" si="0"/>
        <v>10</v>
      </c>
      <c r="N13" s="49">
        <v>0.0288773148</v>
      </c>
      <c r="O13" s="40">
        <v>6</v>
      </c>
      <c r="P13" s="321"/>
      <c r="Q13" s="320"/>
      <c r="R13" s="303"/>
    </row>
    <row r="14" spans="1:18" ht="12.75" customHeight="1" thickBot="1">
      <c r="A14" s="256" t="s">
        <v>58</v>
      </c>
      <c r="B14" s="79">
        <v>64.32</v>
      </c>
      <c r="C14" s="82"/>
      <c r="D14" s="317">
        <v>64.32</v>
      </c>
      <c r="E14" s="315">
        <v>4</v>
      </c>
      <c r="F14" s="41">
        <v>0.019004629629629625</v>
      </c>
      <c r="G14" s="25">
        <v>7</v>
      </c>
      <c r="H14" s="26">
        <v>5</v>
      </c>
      <c r="I14" s="26">
        <v>6</v>
      </c>
      <c r="J14" s="26">
        <v>0</v>
      </c>
      <c r="K14" s="26">
        <v>0</v>
      </c>
      <c r="L14" s="68">
        <v>0</v>
      </c>
      <c r="M14" s="103">
        <f t="shared" si="0"/>
        <v>18</v>
      </c>
      <c r="N14" s="96">
        <v>0.0315046296</v>
      </c>
      <c r="O14" s="38">
        <v>9</v>
      </c>
      <c r="P14" s="321">
        <v>8</v>
      </c>
      <c r="Q14" s="319">
        <f>SUM(E14,P14)</f>
        <v>12</v>
      </c>
      <c r="R14" s="302" t="s">
        <v>38</v>
      </c>
    </row>
    <row r="15" spans="1:18" ht="13.5" customHeight="1" thickBot="1">
      <c r="A15" s="257"/>
      <c r="B15" s="80"/>
      <c r="C15" s="83"/>
      <c r="D15" s="318"/>
      <c r="E15" s="316"/>
      <c r="F15" s="42"/>
      <c r="G15" s="21"/>
      <c r="H15" s="22"/>
      <c r="I15" s="22"/>
      <c r="J15" s="22"/>
      <c r="K15" s="22"/>
      <c r="L15" s="48"/>
      <c r="M15" s="104"/>
      <c r="N15" s="49"/>
      <c r="O15" s="40"/>
      <c r="P15" s="321"/>
      <c r="Q15" s="320"/>
      <c r="R15" s="303"/>
    </row>
    <row r="16" spans="1:18" ht="12.75" customHeight="1" thickBot="1">
      <c r="A16" s="256" t="s">
        <v>9</v>
      </c>
      <c r="B16" s="79">
        <v>68.8</v>
      </c>
      <c r="C16" s="82"/>
      <c r="D16" s="317">
        <v>68.8</v>
      </c>
      <c r="E16" s="315">
        <v>7</v>
      </c>
      <c r="F16" s="41">
        <v>0.014756944444444451</v>
      </c>
      <c r="G16" s="25">
        <v>8</v>
      </c>
      <c r="H16" s="26">
        <v>5</v>
      </c>
      <c r="I16" s="26">
        <v>3</v>
      </c>
      <c r="J16" s="26">
        <v>5</v>
      </c>
      <c r="K16" s="26">
        <v>0</v>
      </c>
      <c r="L16" s="68">
        <v>0</v>
      </c>
      <c r="M16" s="103">
        <f>SUM(G16:L16)</f>
        <v>21</v>
      </c>
      <c r="N16" s="96">
        <v>0.0293402778</v>
      </c>
      <c r="O16" s="38">
        <v>7</v>
      </c>
      <c r="P16" s="321">
        <v>6</v>
      </c>
      <c r="Q16" s="319">
        <f>SUM(E16,P16)</f>
        <v>13</v>
      </c>
      <c r="R16" s="303" t="s">
        <v>39</v>
      </c>
    </row>
    <row r="17" spans="1:18" ht="13.5" customHeight="1" thickBot="1">
      <c r="A17" s="257"/>
      <c r="B17" s="80"/>
      <c r="C17" s="83"/>
      <c r="D17" s="318"/>
      <c r="E17" s="316"/>
      <c r="F17" s="42"/>
      <c r="G17" s="21"/>
      <c r="H17" s="22"/>
      <c r="I17" s="22"/>
      <c r="J17" s="22"/>
      <c r="K17" s="22"/>
      <c r="L17" s="48"/>
      <c r="M17" s="104"/>
      <c r="N17" s="49"/>
      <c r="O17" s="40"/>
      <c r="P17" s="321"/>
      <c r="Q17" s="320"/>
      <c r="R17" s="322"/>
    </row>
    <row r="18" spans="1:18" ht="12.75" customHeight="1" thickBot="1">
      <c r="A18" s="256" t="s">
        <v>72</v>
      </c>
      <c r="B18" s="79">
        <v>68</v>
      </c>
      <c r="C18" s="82"/>
      <c r="D18" s="317">
        <v>68</v>
      </c>
      <c r="E18" s="315">
        <v>6</v>
      </c>
      <c r="F18" s="41">
        <v>0.019270833333333296</v>
      </c>
      <c r="G18" s="25">
        <v>11</v>
      </c>
      <c r="H18" s="26">
        <v>5</v>
      </c>
      <c r="I18" s="26">
        <v>0</v>
      </c>
      <c r="J18" s="26">
        <v>0</v>
      </c>
      <c r="K18" s="26">
        <v>0</v>
      </c>
      <c r="L18" s="68">
        <v>0</v>
      </c>
      <c r="M18" s="103">
        <f>SUM(G18:L18)</f>
        <v>16</v>
      </c>
      <c r="N18" s="96">
        <v>0.0303819444</v>
      </c>
      <c r="O18" s="38">
        <v>8</v>
      </c>
      <c r="P18" s="325">
        <v>7</v>
      </c>
      <c r="Q18" s="319">
        <f>SUM(E18,P18)</f>
        <v>13</v>
      </c>
      <c r="R18" s="322"/>
    </row>
    <row r="19" spans="1:18" ht="13.5" customHeight="1" thickBot="1">
      <c r="A19" s="257"/>
      <c r="B19" s="80"/>
      <c r="C19" s="83"/>
      <c r="D19" s="318"/>
      <c r="E19" s="316"/>
      <c r="F19" s="42"/>
      <c r="G19" s="21"/>
      <c r="H19" s="22"/>
      <c r="I19" s="22"/>
      <c r="J19" s="22"/>
      <c r="K19" s="22"/>
      <c r="L19" s="48"/>
      <c r="M19" s="104"/>
      <c r="N19" s="49"/>
      <c r="O19" s="40"/>
      <c r="P19" s="321"/>
      <c r="Q19" s="320"/>
      <c r="R19" s="323"/>
    </row>
    <row r="20" spans="1:18" ht="12.75" customHeight="1" thickBot="1">
      <c r="A20" s="262" t="s">
        <v>8</v>
      </c>
      <c r="B20" s="79">
        <v>73.64</v>
      </c>
      <c r="C20" s="82"/>
      <c r="D20" s="317">
        <v>73.64</v>
      </c>
      <c r="E20" s="315">
        <v>10</v>
      </c>
      <c r="F20" s="41">
        <v>0.020879629629629637</v>
      </c>
      <c r="G20" s="25">
        <v>8</v>
      </c>
      <c r="H20" s="26"/>
      <c r="I20" s="26"/>
      <c r="J20" s="26"/>
      <c r="K20" s="26"/>
      <c r="L20" s="68">
        <v>3</v>
      </c>
      <c r="M20" s="103">
        <f>SUM(G20:L20)</f>
        <v>11</v>
      </c>
      <c r="N20" s="96">
        <v>0.0285185185</v>
      </c>
      <c r="O20" s="38">
        <v>5</v>
      </c>
      <c r="P20" s="321">
        <v>4</v>
      </c>
      <c r="Q20" s="319">
        <f>SUM(E20,P20)</f>
        <v>14</v>
      </c>
      <c r="R20" s="302" t="s">
        <v>40</v>
      </c>
    </row>
    <row r="21" spans="1:18" ht="13.5" customHeight="1" thickBot="1">
      <c r="A21" s="263"/>
      <c r="B21" s="80"/>
      <c r="C21" s="83"/>
      <c r="D21" s="318"/>
      <c r="E21" s="316"/>
      <c r="F21" s="42"/>
      <c r="G21" s="21"/>
      <c r="H21" s="22"/>
      <c r="I21" s="22"/>
      <c r="J21" s="22"/>
      <c r="K21" s="22"/>
      <c r="L21" s="48"/>
      <c r="M21" s="104"/>
      <c r="N21" s="49"/>
      <c r="O21" s="40"/>
      <c r="P21" s="321"/>
      <c r="Q21" s="320"/>
      <c r="R21" s="303"/>
    </row>
    <row r="22" spans="1:18" ht="12.75" customHeight="1" thickBot="1">
      <c r="A22" s="256" t="s">
        <v>30</v>
      </c>
      <c r="B22" s="79">
        <v>73.59</v>
      </c>
      <c r="C22" s="82"/>
      <c r="D22" s="317">
        <v>73.59</v>
      </c>
      <c r="E22" s="315">
        <v>9</v>
      </c>
      <c r="F22" s="54">
        <v>0.024236111111111118</v>
      </c>
      <c r="G22" s="17">
        <v>5</v>
      </c>
      <c r="H22" s="18">
        <v>0</v>
      </c>
      <c r="I22" s="18">
        <v>3</v>
      </c>
      <c r="J22" s="18">
        <v>0</v>
      </c>
      <c r="K22" s="18">
        <v>0</v>
      </c>
      <c r="L22" s="61">
        <v>3</v>
      </c>
      <c r="M22" s="105">
        <f>SUM(G22:L22)</f>
        <v>11</v>
      </c>
      <c r="N22" s="97">
        <v>0.031875</v>
      </c>
      <c r="O22" s="39">
        <v>10</v>
      </c>
      <c r="P22" s="321">
        <v>9</v>
      </c>
      <c r="Q22" s="319">
        <f>SUM(E22,P22)</f>
        <v>18</v>
      </c>
      <c r="R22" s="302" t="s">
        <v>41</v>
      </c>
    </row>
    <row r="23" spans="1:18" ht="13.5" customHeight="1" thickBot="1">
      <c r="A23" s="257"/>
      <c r="B23" s="80"/>
      <c r="C23" s="83"/>
      <c r="D23" s="318"/>
      <c r="E23" s="316"/>
      <c r="F23" s="42"/>
      <c r="G23" s="21"/>
      <c r="H23" s="22"/>
      <c r="I23" s="22"/>
      <c r="J23" s="22"/>
      <c r="K23" s="22"/>
      <c r="L23" s="48"/>
      <c r="M23" s="104"/>
      <c r="N23" s="49"/>
      <c r="O23" s="40"/>
      <c r="P23" s="321"/>
      <c r="Q23" s="320"/>
      <c r="R23" s="302"/>
    </row>
    <row r="24" spans="1:18" ht="12.75" customHeight="1" thickBot="1">
      <c r="A24" s="262" t="s">
        <v>32</v>
      </c>
      <c r="B24" s="79">
        <v>71.91</v>
      </c>
      <c r="C24" s="82"/>
      <c r="D24" s="317">
        <v>71.91</v>
      </c>
      <c r="E24" s="315">
        <v>8</v>
      </c>
      <c r="F24" s="41">
        <v>0.020648148148148138</v>
      </c>
      <c r="G24" s="32">
        <v>5</v>
      </c>
      <c r="H24" s="33">
        <v>6</v>
      </c>
      <c r="I24" s="33">
        <v>3</v>
      </c>
      <c r="J24" s="33">
        <v>0</v>
      </c>
      <c r="K24" s="33">
        <v>5</v>
      </c>
      <c r="L24" s="46">
        <v>3</v>
      </c>
      <c r="M24" s="103">
        <f>SUM(G24:L24)</f>
        <v>22</v>
      </c>
      <c r="N24" s="47">
        <v>0.0359259259</v>
      </c>
      <c r="O24" s="38">
        <v>16</v>
      </c>
      <c r="P24" s="321">
        <v>13</v>
      </c>
      <c r="Q24" s="319">
        <f>SUM(E24,P24)</f>
        <v>21</v>
      </c>
      <c r="R24" s="302" t="s">
        <v>42</v>
      </c>
    </row>
    <row r="25" spans="1:18" ht="13.5" customHeight="1" thickBot="1">
      <c r="A25" s="263"/>
      <c r="B25" s="80"/>
      <c r="C25" s="83"/>
      <c r="D25" s="318"/>
      <c r="E25" s="316"/>
      <c r="F25" s="73"/>
      <c r="G25" s="74"/>
      <c r="H25" s="75"/>
      <c r="I25" s="75"/>
      <c r="J25" s="75"/>
      <c r="K25" s="75"/>
      <c r="L25" s="76"/>
      <c r="M25" s="104"/>
      <c r="N25" s="98"/>
      <c r="O25" s="78"/>
      <c r="P25" s="321"/>
      <c r="Q25" s="320"/>
      <c r="R25" s="302"/>
    </row>
    <row r="26" spans="1:18" ht="13.5" customHeight="1" thickBot="1">
      <c r="A26" s="324" t="s">
        <v>61</v>
      </c>
      <c r="B26" s="81">
        <v>74.19</v>
      </c>
      <c r="C26" s="84">
        <v>10</v>
      </c>
      <c r="D26" s="317">
        <v>84.19</v>
      </c>
      <c r="E26" s="315">
        <v>13</v>
      </c>
      <c r="F26" s="56">
        <v>0.022141203703703705</v>
      </c>
      <c r="G26" s="34">
        <v>7</v>
      </c>
      <c r="H26" s="35">
        <v>0</v>
      </c>
      <c r="I26" s="35">
        <v>3</v>
      </c>
      <c r="J26" s="35">
        <v>5</v>
      </c>
      <c r="K26" s="35">
        <v>3</v>
      </c>
      <c r="L26" s="60">
        <v>0</v>
      </c>
      <c r="M26" s="106">
        <f>SUM(G26:L26)</f>
        <v>18</v>
      </c>
      <c r="N26" s="59">
        <v>0.0346412037</v>
      </c>
      <c r="O26" s="43">
        <v>14</v>
      </c>
      <c r="P26" s="321">
        <v>10</v>
      </c>
      <c r="Q26" s="319">
        <f>SUM(E26,P26)</f>
        <v>23</v>
      </c>
      <c r="R26" s="302" t="s">
        <v>74</v>
      </c>
    </row>
    <row r="27" spans="1:18" ht="13.5" customHeight="1" thickBot="1">
      <c r="A27" s="263"/>
      <c r="B27" s="80">
        <v>86.87</v>
      </c>
      <c r="C27" s="83">
        <v>10</v>
      </c>
      <c r="D27" s="318"/>
      <c r="E27" s="316"/>
      <c r="F27" s="57">
        <v>0.019259259259259254</v>
      </c>
      <c r="G27" s="17">
        <v>9</v>
      </c>
      <c r="H27" s="18">
        <v>5</v>
      </c>
      <c r="I27" s="18">
        <v>3</v>
      </c>
      <c r="J27" s="18">
        <v>0</v>
      </c>
      <c r="K27" s="18">
        <v>2</v>
      </c>
      <c r="L27" s="61">
        <v>0</v>
      </c>
      <c r="M27" s="107">
        <f>SUM(G27:L27)</f>
        <v>19</v>
      </c>
      <c r="N27" s="97">
        <v>0.0324537037</v>
      </c>
      <c r="O27" s="44">
        <v>11</v>
      </c>
      <c r="P27" s="321"/>
      <c r="Q27" s="320"/>
      <c r="R27" s="302"/>
    </row>
    <row r="28" spans="1:18" ht="12.75" customHeight="1" thickBot="1">
      <c r="A28" s="262" t="s">
        <v>71</v>
      </c>
      <c r="B28" s="79">
        <v>82.25</v>
      </c>
      <c r="C28" s="82">
        <v>10</v>
      </c>
      <c r="D28" s="317">
        <v>92.25</v>
      </c>
      <c r="E28" s="315">
        <v>15</v>
      </c>
      <c r="F28" s="41">
        <v>0.019467592592592592</v>
      </c>
      <c r="G28" s="25">
        <v>3</v>
      </c>
      <c r="H28" s="26">
        <v>5</v>
      </c>
      <c r="I28" s="26">
        <v>6</v>
      </c>
      <c r="J28" s="26">
        <v>0</v>
      </c>
      <c r="K28" s="26">
        <v>0</v>
      </c>
      <c r="L28" s="68">
        <v>6</v>
      </c>
      <c r="M28" s="103">
        <f>SUM(G28:L28)</f>
        <v>20</v>
      </c>
      <c r="N28" s="96">
        <v>0.0333564815</v>
      </c>
      <c r="O28" s="38">
        <v>12</v>
      </c>
      <c r="P28" s="321">
        <v>11</v>
      </c>
      <c r="Q28" s="319">
        <f>SUM(E28,P28)</f>
        <v>26</v>
      </c>
      <c r="R28" s="302" t="s">
        <v>75</v>
      </c>
    </row>
    <row r="29" spans="1:18" ht="13.5" customHeight="1" thickBot="1">
      <c r="A29" s="263"/>
      <c r="B29" s="80"/>
      <c r="C29" s="83"/>
      <c r="D29" s="318"/>
      <c r="E29" s="316"/>
      <c r="F29" s="42"/>
      <c r="G29" s="21"/>
      <c r="H29" s="22"/>
      <c r="I29" s="22"/>
      <c r="J29" s="22"/>
      <c r="K29" s="22"/>
      <c r="L29" s="48"/>
      <c r="M29" s="104"/>
      <c r="N29" s="49"/>
      <c r="O29" s="40"/>
      <c r="P29" s="321"/>
      <c r="Q29" s="320"/>
      <c r="R29" s="302"/>
    </row>
    <row r="30" spans="1:18" ht="13.5" customHeight="1" thickBot="1">
      <c r="A30" s="262" t="s">
        <v>50</v>
      </c>
      <c r="B30" s="79">
        <v>73.73</v>
      </c>
      <c r="C30" s="82">
        <v>10</v>
      </c>
      <c r="D30" s="317">
        <v>83.73</v>
      </c>
      <c r="E30" s="315">
        <v>12</v>
      </c>
      <c r="F30" s="56">
        <v>0.02171296296296298</v>
      </c>
      <c r="G30" s="34">
        <v>9</v>
      </c>
      <c r="H30" s="35">
        <v>7</v>
      </c>
      <c r="I30" s="35">
        <v>9</v>
      </c>
      <c r="J30" s="35">
        <v>0</v>
      </c>
      <c r="K30" s="35">
        <v>1</v>
      </c>
      <c r="L30" s="60">
        <v>3</v>
      </c>
      <c r="M30" s="106">
        <f>SUM(G30:L30)</f>
        <v>29</v>
      </c>
      <c r="N30" s="59">
        <v>0.0418518519</v>
      </c>
      <c r="O30" s="43">
        <v>19</v>
      </c>
      <c r="P30" s="321">
        <v>16</v>
      </c>
      <c r="Q30" s="319">
        <f>SUM(E30,P30)</f>
        <v>28</v>
      </c>
      <c r="R30" s="302" t="s">
        <v>60</v>
      </c>
    </row>
    <row r="31" spans="1:18" ht="13.5" customHeight="1" thickBot="1">
      <c r="A31" s="263"/>
      <c r="B31" s="80"/>
      <c r="C31" s="83"/>
      <c r="D31" s="318"/>
      <c r="E31" s="316"/>
      <c r="F31" s="57"/>
      <c r="G31" s="17"/>
      <c r="H31" s="18"/>
      <c r="I31" s="18"/>
      <c r="J31" s="18"/>
      <c r="K31" s="18"/>
      <c r="L31" s="61"/>
      <c r="M31" s="107"/>
      <c r="N31" s="97"/>
      <c r="O31" s="44"/>
      <c r="P31" s="321"/>
      <c r="Q31" s="320"/>
      <c r="R31" s="302"/>
    </row>
    <row r="32" spans="1:18" ht="12.75" customHeight="1" thickBot="1">
      <c r="A32" s="262" t="s">
        <v>65</v>
      </c>
      <c r="B32" s="81">
        <v>79.48</v>
      </c>
      <c r="C32" s="84"/>
      <c r="D32" s="317">
        <v>79.48</v>
      </c>
      <c r="E32" s="315">
        <v>11</v>
      </c>
      <c r="F32" s="41">
        <v>0.0265625</v>
      </c>
      <c r="G32" s="25">
        <v>7</v>
      </c>
      <c r="H32" s="26">
        <v>6</v>
      </c>
      <c r="I32" s="26">
        <v>9</v>
      </c>
      <c r="J32" s="26">
        <v>7</v>
      </c>
      <c r="K32" s="26">
        <v>0</v>
      </c>
      <c r="L32" s="68">
        <v>9</v>
      </c>
      <c r="M32" s="103">
        <f>SUM(G32:L32)</f>
        <v>38</v>
      </c>
      <c r="N32" s="96">
        <v>0.0529513889</v>
      </c>
      <c r="O32" s="38">
        <v>24</v>
      </c>
      <c r="P32" s="321">
        <v>18</v>
      </c>
      <c r="Q32" s="319">
        <f>SUM(E32,P32)</f>
        <v>29</v>
      </c>
      <c r="R32" s="302" t="s">
        <v>45</v>
      </c>
    </row>
    <row r="33" spans="1:18" ht="13.5" customHeight="1" thickBot="1">
      <c r="A33" s="263"/>
      <c r="B33" s="80">
        <v>122.66</v>
      </c>
      <c r="C33" s="83">
        <v>40</v>
      </c>
      <c r="D33" s="318"/>
      <c r="E33" s="316"/>
      <c r="F33" s="42">
        <v>0.02414351851851851</v>
      </c>
      <c r="G33" s="21">
        <v>13</v>
      </c>
      <c r="H33" s="22">
        <v>8</v>
      </c>
      <c r="I33" s="22">
        <v>6</v>
      </c>
      <c r="J33" s="22">
        <v>5</v>
      </c>
      <c r="K33" s="22">
        <v>1</v>
      </c>
      <c r="L33" s="48">
        <v>1</v>
      </c>
      <c r="M33" s="104">
        <f>SUM(G33:L33)</f>
        <v>34</v>
      </c>
      <c r="N33" s="49">
        <v>0.0477546296</v>
      </c>
      <c r="O33" s="40">
        <v>21</v>
      </c>
      <c r="P33" s="321"/>
      <c r="Q33" s="320"/>
      <c r="R33" s="303"/>
    </row>
    <row r="34" spans="1:18" ht="12.75" customHeight="1" thickBot="1">
      <c r="A34" s="262" t="s">
        <v>70</v>
      </c>
      <c r="B34" s="79">
        <v>75.59</v>
      </c>
      <c r="C34" s="82">
        <v>20</v>
      </c>
      <c r="D34" s="317">
        <v>95.59</v>
      </c>
      <c r="E34" s="315">
        <v>16</v>
      </c>
      <c r="F34" s="41">
        <v>0.022106481481481477</v>
      </c>
      <c r="G34" s="25">
        <v>6</v>
      </c>
      <c r="H34" s="26">
        <v>10</v>
      </c>
      <c r="I34" s="26">
        <v>6</v>
      </c>
      <c r="J34" s="26">
        <v>0</v>
      </c>
      <c r="K34" s="26">
        <v>0</v>
      </c>
      <c r="L34" s="68">
        <v>3</v>
      </c>
      <c r="M34" s="103">
        <f>SUM(G34:L34)</f>
        <v>25</v>
      </c>
      <c r="N34" s="96">
        <v>0.0394675926</v>
      </c>
      <c r="O34" s="38">
        <v>17</v>
      </c>
      <c r="P34" s="321">
        <v>14</v>
      </c>
      <c r="Q34" s="319">
        <f>SUM(E34,P34)</f>
        <v>30</v>
      </c>
      <c r="R34" s="302" t="s">
        <v>46</v>
      </c>
    </row>
    <row r="35" spans="1:18" ht="13.5" customHeight="1" thickBot="1">
      <c r="A35" s="263"/>
      <c r="B35" s="80"/>
      <c r="C35" s="83"/>
      <c r="D35" s="318"/>
      <c r="E35" s="316"/>
      <c r="F35" s="42"/>
      <c r="G35" s="21"/>
      <c r="H35" s="22"/>
      <c r="I35" s="22"/>
      <c r="J35" s="22"/>
      <c r="K35" s="22"/>
      <c r="L35" s="48"/>
      <c r="M35" s="104"/>
      <c r="N35" s="49"/>
      <c r="O35" s="40"/>
      <c r="P35" s="321"/>
      <c r="Q35" s="320"/>
      <c r="R35" s="303"/>
    </row>
    <row r="36" spans="1:18" ht="13.5" customHeight="1" thickBot="1">
      <c r="A36" s="262" t="s">
        <v>62</v>
      </c>
      <c r="B36" s="79">
        <v>92.97</v>
      </c>
      <c r="C36" s="82">
        <v>20</v>
      </c>
      <c r="D36" s="317">
        <v>112.97</v>
      </c>
      <c r="E36" s="315">
        <v>19</v>
      </c>
      <c r="F36" s="56">
        <v>0.026331018518518514</v>
      </c>
      <c r="G36" s="34">
        <v>7</v>
      </c>
      <c r="H36" s="35">
        <v>0</v>
      </c>
      <c r="I36" s="35">
        <v>3</v>
      </c>
      <c r="J36" s="35">
        <v>0</v>
      </c>
      <c r="K36" s="35">
        <v>0</v>
      </c>
      <c r="L36" s="60">
        <v>3</v>
      </c>
      <c r="M36" s="106">
        <f>SUM(G36:L36)</f>
        <v>13</v>
      </c>
      <c r="N36" s="59">
        <v>0.0353587963</v>
      </c>
      <c r="O36" s="43">
        <v>15</v>
      </c>
      <c r="P36" s="325">
        <v>12</v>
      </c>
      <c r="Q36" s="319">
        <f>SUM(E36,P36)</f>
        <v>31</v>
      </c>
      <c r="R36" s="302" t="s">
        <v>47</v>
      </c>
    </row>
    <row r="37" spans="1:18" ht="13.5" customHeight="1" thickBot="1">
      <c r="A37" s="263"/>
      <c r="B37" s="80"/>
      <c r="C37" s="83"/>
      <c r="D37" s="318"/>
      <c r="E37" s="316"/>
      <c r="F37" s="57"/>
      <c r="G37" s="17"/>
      <c r="H37" s="18"/>
      <c r="I37" s="18"/>
      <c r="J37" s="18"/>
      <c r="K37" s="18"/>
      <c r="L37" s="61"/>
      <c r="M37" s="107"/>
      <c r="N37" s="97"/>
      <c r="O37" s="44"/>
      <c r="P37" s="321"/>
      <c r="Q37" s="320"/>
      <c r="R37" s="303"/>
    </row>
    <row r="38" spans="1:18" ht="13.5" customHeight="1" thickBot="1">
      <c r="A38" s="262" t="s">
        <v>28</v>
      </c>
      <c r="B38" s="79">
        <v>80.86</v>
      </c>
      <c r="C38" s="82">
        <v>20</v>
      </c>
      <c r="D38" s="317">
        <v>100.86</v>
      </c>
      <c r="E38" s="315">
        <v>17</v>
      </c>
      <c r="F38" s="41">
        <v>0.0259375</v>
      </c>
      <c r="G38" s="32">
        <v>11</v>
      </c>
      <c r="H38" s="33">
        <v>5</v>
      </c>
      <c r="I38" s="33">
        <v>3</v>
      </c>
      <c r="J38" s="33">
        <v>1</v>
      </c>
      <c r="K38" s="33">
        <v>2</v>
      </c>
      <c r="L38" s="46">
        <v>0</v>
      </c>
      <c r="M38" s="103">
        <f>SUM(G38:L38)</f>
        <v>22</v>
      </c>
      <c r="N38" s="47">
        <v>0.0412152778</v>
      </c>
      <c r="O38" s="38">
        <v>18</v>
      </c>
      <c r="P38" s="321">
        <v>15</v>
      </c>
      <c r="Q38" s="319">
        <f>SUM(E38,P38)</f>
        <v>32</v>
      </c>
      <c r="R38" s="302" t="s">
        <v>48</v>
      </c>
    </row>
    <row r="39" spans="1:18" ht="13.5" customHeight="1" thickBot="1">
      <c r="A39" s="263"/>
      <c r="B39" s="80"/>
      <c r="C39" s="83"/>
      <c r="D39" s="318"/>
      <c r="E39" s="316"/>
      <c r="F39" s="73"/>
      <c r="G39" s="74"/>
      <c r="H39" s="75"/>
      <c r="I39" s="75"/>
      <c r="J39" s="75"/>
      <c r="K39" s="75"/>
      <c r="L39" s="76"/>
      <c r="M39" s="104"/>
      <c r="N39" s="98"/>
      <c r="O39" s="78"/>
      <c r="P39" s="321"/>
      <c r="Q39" s="320"/>
      <c r="R39" s="302"/>
    </row>
    <row r="40" spans="1:18" ht="12.75" customHeight="1" thickBot="1">
      <c r="A40" s="262" t="s">
        <v>5</v>
      </c>
      <c r="B40" s="79">
        <v>88.22</v>
      </c>
      <c r="C40" s="82"/>
      <c r="D40" s="317">
        <v>88.22</v>
      </c>
      <c r="E40" s="315">
        <v>14</v>
      </c>
      <c r="F40" s="56">
        <v>0.02554398148148148</v>
      </c>
      <c r="G40" s="34">
        <v>13</v>
      </c>
      <c r="H40" s="35">
        <v>1</v>
      </c>
      <c r="I40" s="35">
        <v>9</v>
      </c>
      <c r="J40" s="35">
        <v>0</v>
      </c>
      <c r="K40" s="35">
        <v>3</v>
      </c>
      <c r="L40" s="60">
        <v>6</v>
      </c>
      <c r="M40" s="106">
        <f>SUM(G40:L40)</f>
        <v>32</v>
      </c>
      <c r="N40" s="59">
        <v>0.0477662037</v>
      </c>
      <c r="O40" s="43">
        <v>22</v>
      </c>
      <c r="P40" s="321">
        <v>19</v>
      </c>
      <c r="Q40" s="319">
        <f>SUM(E40,P40)</f>
        <v>33</v>
      </c>
      <c r="R40" s="302" t="s">
        <v>49</v>
      </c>
    </row>
    <row r="41" spans="1:18" ht="12.75" customHeight="1" thickBot="1">
      <c r="A41" s="263"/>
      <c r="B41" s="80"/>
      <c r="C41" s="83"/>
      <c r="D41" s="318"/>
      <c r="E41" s="316"/>
      <c r="F41" s="42"/>
      <c r="G41" s="21"/>
      <c r="H41" s="22"/>
      <c r="I41" s="22"/>
      <c r="J41" s="22"/>
      <c r="K41" s="22"/>
      <c r="L41" s="48"/>
      <c r="M41" s="104"/>
      <c r="N41" s="49"/>
      <c r="O41" s="40"/>
      <c r="P41" s="321"/>
      <c r="Q41" s="320"/>
      <c r="R41" s="302"/>
    </row>
    <row r="42" spans="1:18" ht="13.5" customHeight="1" thickBot="1">
      <c r="A42" s="256" t="s">
        <v>68</v>
      </c>
      <c r="B42" s="79">
        <v>83.22</v>
      </c>
      <c r="C42" s="82">
        <v>30</v>
      </c>
      <c r="D42" s="317">
        <v>113.22</v>
      </c>
      <c r="E42" s="315">
        <v>20</v>
      </c>
      <c r="F42" s="56">
        <v>0.024745370370370372</v>
      </c>
      <c r="G42" s="70">
        <v>13</v>
      </c>
      <c r="H42" s="71">
        <v>0</v>
      </c>
      <c r="I42" s="71">
        <v>3</v>
      </c>
      <c r="J42" s="71">
        <v>10</v>
      </c>
      <c r="K42" s="71">
        <v>1</v>
      </c>
      <c r="L42" s="72">
        <v>3</v>
      </c>
      <c r="M42" s="106">
        <f>SUM(G42:L42)</f>
        <v>30</v>
      </c>
      <c r="N42" s="99">
        <v>0.0455787037</v>
      </c>
      <c r="O42" s="43">
        <v>20</v>
      </c>
      <c r="P42" s="321">
        <v>17</v>
      </c>
      <c r="Q42" s="319">
        <f>SUM(E42,P42)</f>
        <v>37</v>
      </c>
      <c r="R42" s="302" t="s">
        <v>52</v>
      </c>
    </row>
    <row r="43" spans="1:18" ht="12.75" customHeight="1" thickBot="1">
      <c r="A43" s="257"/>
      <c r="B43" s="80"/>
      <c r="C43" s="83"/>
      <c r="D43" s="318"/>
      <c r="E43" s="316"/>
      <c r="F43" s="57"/>
      <c r="G43" s="17"/>
      <c r="H43" s="18"/>
      <c r="I43" s="18"/>
      <c r="J43" s="18"/>
      <c r="K43" s="18"/>
      <c r="L43" s="61"/>
      <c r="M43" s="107"/>
      <c r="N43" s="97"/>
      <c r="O43" s="44"/>
      <c r="P43" s="321"/>
      <c r="Q43" s="320"/>
      <c r="R43" s="302"/>
    </row>
    <row r="44" spans="1:18" ht="12.75" customHeight="1" thickBot="1">
      <c r="A44" s="256" t="s">
        <v>51</v>
      </c>
      <c r="B44" s="79">
        <v>100.96</v>
      </c>
      <c r="C44" s="82">
        <v>10</v>
      </c>
      <c r="D44" s="317">
        <v>110.96</v>
      </c>
      <c r="E44" s="315">
        <v>18</v>
      </c>
      <c r="F44" s="41">
        <v>0.023738425925925937</v>
      </c>
      <c r="G44" s="25">
        <v>12</v>
      </c>
      <c r="H44" s="26">
        <v>0</v>
      </c>
      <c r="I44" s="26">
        <v>9</v>
      </c>
      <c r="J44" s="26">
        <v>5</v>
      </c>
      <c r="K44" s="26">
        <v>3</v>
      </c>
      <c r="L44" s="68">
        <v>15</v>
      </c>
      <c r="M44" s="103">
        <f>SUM(G44:L44)</f>
        <v>44</v>
      </c>
      <c r="N44" s="96">
        <v>0.0542939815</v>
      </c>
      <c r="O44" s="38">
        <v>25</v>
      </c>
      <c r="P44" s="321">
        <v>20</v>
      </c>
      <c r="Q44" s="319">
        <f>SUM(E44,P44)</f>
        <v>38</v>
      </c>
      <c r="R44" s="323" t="s">
        <v>53</v>
      </c>
    </row>
    <row r="45" spans="1:18" ht="12.75" customHeight="1" thickBot="1">
      <c r="A45" s="257"/>
      <c r="B45" s="80"/>
      <c r="C45" s="83"/>
      <c r="D45" s="318"/>
      <c r="E45" s="316"/>
      <c r="F45" s="42"/>
      <c r="G45" s="21"/>
      <c r="H45" s="22"/>
      <c r="I45" s="22"/>
      <c r="J45" s="22"/>
      <c r="K45" s="22"/>
      <c r="L45" s="48"/>
      <c r="M45" s="104"/>
      <c r="N45" s="49"/>
      <c r="O45" s="40"/>
      <c r="P45" s="321"/>
      <c r="Q45" s="320"/>
      <c r="R45" s="302"/>
    </row>
    <row r="46" ht="12.75" customHeight="1"/>
    <row r="49" ht="12.75" customHeight="1"/>
    <row r="50" ht="12.75" customHeight="1"/>
    <row r="51" ht="13.5" customHeight="1"/>
    <row r="52" ht="12.75" customHeight="1"/>
    <row r="53" ht="12.75" customHeight="1"/>
    <row r="54" ht="12.75" customHeight="1"/>
    <row r="55" ht="13.5" customHeight="1"/>
    <row r="56" ht="12.75" customHeight="1"/>
    <row r="57" ht="12.75" customHeight="1"/>
    <row r="63" ht="12.75" customHeight="1"/>
    <row r="64" ht="12.75" customHeight="1">
      <c r="R64"/>
    </row>
    <row r="65" spans="6:18" ht="13.5" customHeight="1">
      <c r="F65" s="12"/>
      <c r="G65" s="9"/>
      <c r="H65" s="9"/>
      <c r="I65" s="9"/>
      <c r="J65" s="9"/>
      <c r="K65" s="9"/>
      <c r="L65" s="9"/>
      <c r="M65" s="108"/>
      <c r="N65" s="12"/>
      <c r="O65" s="12"/>
      <c r="R65"/>
    </row>
    <row r="66" spans="6:18" ht="12.75" customHeight="1">
      <c r="F66"/>
      <c r="G66"/>
      <c r="H66"/>
      <c r="I66"/>
      <c r="J66"/>
      <c r="K66"/>
      <c r="L66"/>
      <c r="M66" s="109"/>
      <c r="N66"/>
      <c r="O66"/>
      <c r="P66"/>
      <c r="R66"/>
    </row>
    <row r="67" spans="6:18" ht="12.75" customHeight="1">
      <c r="F67"/>
      <c r="G67"/>
      <c r="H67"/>
      <c r="I67"/>
      <c r="J67"/>
      <c r="K67"/>
      <c r="L67"/>
      <c r="M67" s="109"/>
      <c r="N67"/>
      <c r="O67"/>
      <c r="P67"/>
      <c r="R67"/>
    </row>
    <row r="68" spans="6:18" ht="12.75">
      <c r="F68"/>
      <c r="G68"/>
      <c r="H68"/>
      <c r="I68"/>
      <c r="J68"/>
      <c r="K68"/>
      <c r="L68"/>
      <c r="M68" s="109"/>
      <c r="N68"/>
      <c r="O68"/>
      <c r="P68"/>
      <c r="R68"/>
    </row>
    <row r="69" spans="6:18" ht="12.75">
      <c r="F69"/>
      <c r="G69"/>
      <c r="H69"/>
      <c r="I69"/>
      <c r="J69"/>
      <c r="K69"/>
      <c r="L69"/>
      <c r="M69" s="109"/>
      <c r="N69"/>
      <c r="O69"/>
      <c r="P69"/>
      <c r="R69"/>
    </row>
    <row r="70" spans="6:18" ht="12.75">
      <c r="F70"/>
      <c r="G70"/>
      <c r="H70"/>
      <c r="I70"/>
      <c r="J70"/>
      <c r="K70"/>
      <c r="L70"/>
      <c r="M70" s="109"/>
      <c r="N70"/>
      <c r="O70"/>
      <c r="P70"/>
      <c r="R70"/>
    </row>
    <row r="71" spans="6:18" ht="12.75">
      <c r="F71"/>
      <c r="G71"/>
      <c r="H71"/>
      <c r="I71"/>
      <c r="J71"/>
      <c r="K71"/>
      <c r="L71"/>
      <c r="M71" s="109"/>
      <c r="N71"/>
      <c r="O71"/>
      <c r="P71"/>
      <c r="R71"/>
    </row>
    <row r="72" spans="6:18" ht="12.75">
      <c r="F72"/>
      <c r="G72"/>
      <c r="H72"/>
      <c r="I72"/>
      <c r="J72"/>
      <c r="K72"/>
      <c r="L72"/>
      <c r="M72" s="109"/>
      <c r="N72"/>
      <c r="O72"/>
      <c r="P72"/>
      <c r="R72"/>
    </row>
    <row r="73" spans="6:18" ht="12.75">
      <c r="F73"/>
      <c r="G73"/>
      <c r="H73"/>
      <c r="I73"/>
      <c r="J73"/>
      <c r="K73"/>
      <c r="L73"/>
      <c r="M73" s="109"/>
      <c r="N73"/>
      <c r="O73"/>
      <c r="P73"/>
      <c r="R73"/>
    </row>
    <row r="74" spans="6:18" ht="12.75">
      <c r="F74"/>
      <c r="G74"/>
      <c r="H74"/>
      <c r="I74"/>
      <c r="J74"/>
      <c r="K74"/>
      <c r="L74"/>
      <c r="M74" s="109"/>
      <c r="N74"/>
      <c r="O74"/>
      <c r="P74"/>
      <c r="R74"/>
    </row>
    <row r="75" spans="6:18" ht="12.75">
      <c r="F75"/>
      <c r="G75"/>
      <c r="H75"/>
      <c r="I75"/>
      <c r="J75"/>
      <c r="K75"/>
      <c r="L75"/>
      <c r="M75" s="109"/>
      <c r="N75"/>
      <c r="O75"/>
      <c r="P75"/>
      <c r="R75"/>
    </row>
    <row r="76" spans="6:18" ht="12.75">
      <c r="F76"/>
      <c r="G76"/>
      <c r="H76"/>
      <c r="I76"/>
      <c r="J76"/>
      <c r="K76"/>
      <c r="L76"/>
      <c r="M76" s="109"/>
      <c r="N76"/>
      <c r="O76"/>
      <c r="P76"/>
      <c r="R76"/>
    </row>
    <row r="77" spans="6:18" ht="12.75">
      <c r="F77"/>
      <c r="G77"/>
      <c r="H77"/>
      <c r="I77"/>
      <c r="J77"/>
      <c r="K77"/>
      <c r="L77"/>
      <c r="M77" s="109"/>
      <c r="N77"/>
      <c r="O77"/>
      <c r="P77"/>
      <c r="R77"/>
    </row>
    <row r="78" spans="6:18" ht="12.75">
      <c r="F78"/>
      <c r="G78"/>
      <c r="H78"/>
      <c r="I78"/>
      <c r="J78"/>
      <c r="K78"/>
      <c r="L78"/>
      <c r="M78" s="109"/>
      <c r="N78"/>
      <c r="O78"/>
      <c r="P78"/>
      <c r="R78"/>
    </row>
    <row r="79" spans="6:18" ht="12.75">
      <c r="F79"/>
      <c r="G79"/>
      <c r="H79"/>
      <c r="I79"/>
      <c r="J79"/>
      <c r="K79"/>
      <c r="L79"/>
      <c r="M79" s="109"/>
      <c r="N79"/>
      <c r="O79"/>
      <c r="P79"/>
      <c r="R79"/>
    </row>
    <row r="80" spans="6:18" ht="12.75">
      <c r="F80"/>
      <c r="G80"/>
      <c r="H80"/>
      <c r="I80"/>
      <c r="J80"/>
      <c r="K80"/>
      <c r="L80"/>
      <c r="M80" s="109"/>
      <c r="N80"/>
      <c r="O80"/>
      <c r="P80"/>
      <c r="R80"/>
    </row>
    <row r="81" spans="1:18" ht="12.75">
      <c r="A81" s="10"/>
      <c r="B81" s="10"/>
      <c r="C81" s="65"/>
      <c r="D81" s="10"/>
      <c r="E81" s="10"/>
      <c r="F81"/>
      <c r="G81"/>
      <c r="H81"/>
      <c r="I81"/>
      <c r="J81"/>
      <c r="K81"/>
      <c r="L81"/>
      <c r="M81" s="109"/>
      <c r="N81"/>
      <c r="O81"/>
      <c r="P81"/>
      <c r="R81"/>
    </row>
    <row r="82" spans="1:18" ht="12.75">
      <c r="A82" s="10"/>
      <c r="B82" s="10"/>
      <c r="C82" s="65"/>
      <c r="D82" s="10"/>
      <c r="E82" s="10"/>
      <c r="F82"/>
      <c r="G82"/>
      <c r="H82"/>
      <c r="I82"/>
      <c r="J82"/>
      <c r="K82"/>
      <c r="L82"/>
      <c r="M82" s="109"/>
      <c r="N82"/>
      <c r="O82"/>
      <c r="P82"/>
      <c r="R82"/>
    </row>
    <row r="83" spans="1:18" ht="12.75">
      <c r="A83" s="10"/>
      <c r="B83" s="10"/>
      <c r="C83" s="65"/>
      <c r="D83" s="10"/>
      <c r="E83" s="10"/>
      <c r="F83"/>
      <c r="G83"/>
      <c r="H83"/>
      <c r="I83"/>
      <c r="J83"/>
      <c r="K83"/>
      <c r="L83"/>
      <c r="M83" s="109"/>
      <c r="N83"/>
      <c r="O83"/>
      <c r="P83"/>
      <c r="R83"/>
    </row>
    <row r="84" spans="1:18" ht="12.75">
      <c r="A84" s="10"/>
      <c r="B84" s="10"/>
      <c r="C84" s="65"/>
      <c r="D84" s="10"/>
      <c r="E84" s="10"/>
      <c r="F84"/>
      <c r="G84"/>
      <c r="H84"/>
      <c r="I84"/>
      <c r="J84"/>
      <c r="K84"/>
      <c r="L84"/>
      <c r="M84" s="109"/>
      <c r="N84"/>
      <c r="O84"/>
      <c r="P84"/>
      <c r="R84"/>
    </row>
    <row r="85" spans="1:18" ht="12.75">
      <c r="A85" s="10"/>
      <c r="B85" s="10"/>
      <c r="C85" s="65"/>
      <c r="D85" s="10"/>
      <c r="E85" s="10"/>
      <c r="F85"/>
      <c r="G85"/>
      <c r="H85"/>
      <c r="I85"/>
      <c r="J85"/>
      <c r="K85"/>
      <c r="L85"/>
      <c r="M85" s="109"/>
      <c r="N85"/>
      <c r="O85"/>
      <c r="P85"/>
      <c r="R85"/>
    </row>
    <row r="86" spans="1:18" ht="12.75">
      <c r="A86" s="10"/>
      <c r="B86" s="10"/>
      <c r="C86" s="65"/>
      <c r="D86" s="10"/>
      <c r="E86" s="10"/>
      <c r="F86"/>
      <c r="G86"/>
      <c r="H86"/>
      <c r="I86"/>
      <c r="J86"/>
      <c r="K86"/>
      <c r="L86"/>
      <c r="M86" s="109"/>
      <c r="N86"/>
      <c r="O86"/>
      <c r="P86"/>
      <c r="R86"/>
    </row>
    <row r="87" spans="1:18" ht="12.75">
      <c r="A87" s="10"/>
      <c r="B87" s="10"/>
      <c r="C87" s="65"/>
      <c r="D87" s="10"/>
      <c r="E87" s="10"/>
      <c r="F87"/>
      <c r="G87"/>
      <c r="H87"/>
      <c r="I87"/>
      <c r="J87"/>
      <c r="K87"/>
      <c r="L87"/>
      <c r="M87" s="109"/>
      <c r="N87"/>
      <c r="O87"/>
      <c r="P87"/>
      <c r="R87"/>
    </row>
    <row r="88" spans="1:18" ht="12.75">
      <c r="A88" s="10"/>
      <c r="B88" s="10"/>
      <c r="C88" s="65"/>
      <c r="D88" s="10"/>
      <c r="E88" s="10"/>
      <c r="F88"/>
      <c r="G88"/>
      <c r="H88"/>
      <c r="I88"/>
      <c r="J88"/>
      <c r="K88"/>
      <c r="L88"/>
      <c r="M88" s="109"/>
      <c r="N88"/>
      <c r="O88"/>
      <c r="P88"/>
      <c r="R88"/>
    </row>
    <row r="89" spans="1:16" ht="12.75">
      <c r="A89" s="10"/>
      <c r="B89" s="10"/>
      <c r="C89" s="65"/>
      <c r="D89" s="10"/>
      <c r="E89" s="10"/>
      <c r="F89"/>
      <c r="G89"/>
      <c r="H89"/>
      <c r="I89"/>
      <c r="J89"/>
      <c r="K89"/>
      <c r="L89"/>
      <c r="M89" s="109"/>
      <c r="N89"/>
      <c r="O89"/>
      <c r="P89"/>
    </row>
    <row r="90" spans="1:15" ht="12.75">
      <c r="A90" s="10"/>
      <c r="B90" s="10"/>
      <c r="C90" s="65"/>
      <c r="D90" s="10"/>
      <c r="E90" s="10"/>
      <c r="F90" s="12"/>
      <c r="G90" s="9"/>
      <c r="H90" s="9"/>
      <c r="I90" s="9"/>
      <c r="J90" s="9"/>
      <c r="K90" s="9"/>
      <c r="L90" s="9"/>
      <c r="M90" s="108"/>
      <c r="N90" s="12"/>
      <c r="O90" s="12"/>
    </row>
    <row r="91" spans="1:15" ht="12.75">
      <c r="A91" s="10"/>
      <c r="B91" s="10"/>
      <c r="C91" s="65"/>
      <c r="D91" s="10"/>
      <c r="E91" s="10"/>
      <c r="F91" s="12"/>
      <c r="G91" s="9"/>
      <c r="H91" s="9"/>
      <c r="I91" s="9"/>
      <c r="J91" s="9"/>
      <c r="K91" s="9"/>
      <c r="L91" s="9"/>
      <c r="M91" s="108"/>
      <c r="N91" s="12"/>
      <c r="O91" s="12"/>
    </row>
    <row r="92" spans="1:15" ht="12.75">
      <c r="A92" s="10"/>
      <c r="B92" s="10"/>
      <c r="C92" s="65"/>
      <c r="D92" s="10"/>
      <c r="E92" s="10"/>
      <c r="F92" s="12"/>
      <c r="G92" s="9"/>
      <c r="H92" s="9"/>
      <c r="I92" s="9"/>
      <c r="J92" s="9"/>
      <c r="K92" s="9"/>
      <c r="L92" s="9"/>
      <c r="M92" s="108"/>
      <c r="N92" s="12"/>
      <c r="O92" s="12"/>
    </row>
    <row r="93" spans="1:15" ht="12.75">
      <c r="A93" s="10"/>
      <c r="B93" s="10"/>
      <c r="C93" s="65"/>
      <c r="D93" s="10"/>
      <c r="E93" s="10"/>
      <c r="F93" s="12"/>
      <c r="G93" s="9"/>
      <c r="H93" s="9"/>
      <c r="I93" s="9"/>
      <c r="J93" s="9"/>
      <c r="K93" s="9"/>
      <c r="L93" s="9"/>
      <c r="M93" s="108"/>
      <c r="N93" s="12"/>
      <c r="O93" s="12"/>
    </row>
    <row r="94" spans="1:15" ht="12.75">
      <c r="A94" s="10"/>
      <c r="B94" s="10"/>
      <c r="C94" s="65"/>
      <c r="D94" s="10"/>
      <c r="E94" s="10"/>
      <c r="F94" s="12"/>
      <c r="G94" s="9"/>
      <c r="H94" s="9"/>
      <c r="I94" s="9"/>
      <c r="J94" s="9"/>
      <c r="K94" s="9"/>
      <c r="L94" s="9"/>
      <c r="M94" s="108"/>
      <c r="N94" s="12"/>
      <c r="O94" s="12"/>
    </row>
    <row r="95" spans="1:15" ht="12.75">
      <c r="A95" s="10"/>
      <c r="B95" s="10"/>
      <c r="C95" s="65"/>
      <c r="D95" s="10"/>
      <c r="E95" s="10"/>
      <c r="F95" s="12"/>
      <c r="G95" s="9"/>
      <c r="H95" s="9"/>
      <c r="I95" s="9"/>
      <c r="J95" s="9"/>
      <c r="K95" s="9"/>
      <c r="L95" s="9"/>
      <c r="M95" s="108"/>
      <c r="N95" s="12"/>
      <c r="O95" s="12"/>
    </row>
    <row r="96" spans="1:15" ht="12.75">
      <c r="A96" s="10"/>
      <c r="B96" s="10"/>
      <c r="C96" s="65"/>
      <c r="D96" s="10"/>
      <c r="E96" s="10"/>
      <c r="F96" s="12"/>
      <c r="G96" s="9"/>
      <c r="H96" s="9"/>
      <c r="I96" s="9"/>
      <c r="J96" s="9"/>
      <c r="K96" s="9"/>
      <c r="L96" s="9"/>
      <c r="M96" s="108"/>
      <c r="N96" s="12"/>
      <c r="O96" s="12"/>
    </row>
    <row r="97" spans="1:15" ht="12.75">
      <c r="A97" s="10"/>
      <c r="B97" s="10"/>
      <c r="C97" s="65"/>
      <c r="D97" s="10"/>
      <c r="E97" s="10"/>
      <c r="F97" s="12"/>
      <c r="G97" s="9"/>
      <c r="H97" s="9"/>
      <c r="I97" s="9"/>
      <c r="J97" s="9"/>
      <c r="K97" s="9"/>
      <c r="L97" s="9"/>
      <c r="M97" s="108"/>
      <c r="N97" s="12"/>
      <c r="O97" s="12"/>
    </row>
    <row r="98" spans="1:15" ht="12.75">
      <c r="A98" s="10"/>
      <c r="B98" s="10"/>
      <c r="C98" s="65"/>
      <c r="D98" s="10"/>
      <c r="E98" s="10"/>
      <c r="F98" s="12"/>
      <c r="G98" s="9"/>
      <c r="H98" s="9"/>
      <c r="I98" s="9"/>
      <c r="J98" s="9"/>
      <c r="K98" s="9"/>
      <c r="L98" s="9"/>
      <c r="M98" s="108"/>
      <c r="N98" s="12"/>
      <c r="O98" s="12"/>
    </row>
    <row r="99" spans="1:15" ht="12.75">
      <c r="A99" s="10"/>
      <c r="B99" s="10"/>
      <c r="C99" s="65"/>
      <c r="D99" s="10"/>
      <c r="E99" s="10"/>
      <c r="F99" s="12"/>
      <c r="G99" s="9"/>
      <c r="H99" s="9"/>
      <c r="I99" s="9"/>
      <c r="J99" s="9"/>
      <c r="K99" s="9"/>
      <c r="L99" s="9"/>
      <c r="M99" s="108"/>
      <c r="N99" s="12"/>
      <c r="O99" s="12"/>
    </row>
    <row r="100" spans="1:15" ht="12.75">
      <c r="A100" s="10"/>
      <c r="B100" s="10"/>
      <c r="C100" s="65"/>
      <c r="D100" s="10"/>
      <c r="E100" s="10"/>
      <c r="F100" s="12"/>
      <c r="G100" s="9"/>
      <c r="H100" s="9"/>
      <c r="I100" s="9"/>
      <c r="J100" s="9"/>
      <c r="K100" s="9"/>
      <c r="L100" s="9"/>
      <c r="M100" s="108"/>
      <c r="N100" s="12"/>
      <c r="O100" s="12"/>
    </row>
    <row r="101" spans="1:15" ht="12.75">
      <c r="A101" s="10"/>
      <c r="B101" s="10"/>
      <c r="C101" s="65"/>
      <c r="D101" s="10"/>
      <c r="E101" s="10"/>
      <c r="F101" s="12"/>
      <c r="G101" s="9"/>
      <c r="H101" s="9"/>
      <c r="I101" s="9"/>
      <c r="J101" s="9"/>
      <c r="K101" s="9"/>
      <c r="L101" s="9"/>
      <c r="M101" s="108"/>
      <c r="N101" s="12"/>
      <c r="O101" s="12"/>
    </row>
    <row r="102" spans="1:15" ht="12.75">
      <c r="A102" s="10"/>
      <c r="B102" s="10"/>
      <c r="C102" s="65"/>
      <c r="D102" s="10"/>
      <c r="E102" s="10"/>
      <c r="F102" s="12"/>
      <c r="G102" s="9"/>
      <c r="H102" s="9"/>
      <c r="I102" s="9"/>
      <c r="J102" s="9"/>
      <c r="K102" s="9"/>
      <c r="L102" s="9"/>
      <c r="M102" s="108"/>
      <c r="N102" s="12"/>
      <c r="O102" s="12"/>
    </row>
    <row r="103" spans="1:15" ht="12.75">
      <c r="A103" s="10"/>
      <c r="B103" s="10"/>
      <c r="C103" s="65"/>
      <c r="D103" s="10"/>
      <c r="E103" s="10"/>
      <c r="F103" s="12"/>
      <c r="G103" s="9"/>
      <c r="H103" s="9"/>
      <c r="I103" s="9"/>
      <c r="J103" s="9"/>
      <c r="K103" s="9"/>
      <c r="L103" s="9"/>
      <c r="M103" s="108"/>
      <c r="N103" s="12"/>
      <c r="O103" s="12"/>
    </row>
    <row r="104" spans="1:15" ht="12.75">
      <c r="A104" s="10"/>
      <c r="B104" s="10"/>
      <c r="C104" s="65"/>
      <c r="D104" s="10"/>
      <c r="E104" s="10"/>
      <c r="F104" s="12"/>
      <c r="G104" s="9"/>
      <c r="H104" s="9"/>
      <c r="I104" s="9"/>
      <c r="J104" s="9"/>
      <c r="K104" s="9"/>
      <c r="L104" s="9"/>
      <c r="M104" s="108"/>
      <c r="N104" s="12"/>
      <c r="O104" s="12"/>
    </row>
    <row r="105" spans="1:15" ht="12.75">
      <c r="A105" s="10"/>
      <c r="B105" s="10"/>
      <c r="C105" s="65"/>
      <c r="D105" s="10"/>
      <c r="E105" s="10"/>
      <c r="F105" s="12"/>
      <c r="G105" s="9"/>
      <c r="H105" s="9"/>
      <c r="I105" s="9"/>
      <c r="J105" s="9"/>
      <c r="K105" s="9"/>
      <c r="L105" s="9"/>
      <c r="M105" s="108"/>
      <c r="N105" s="12"/>
      <c r="O105" s="12"/>
    </row>
    <row r="106" spans="1:15" ht="12.75">
      <c r="A106" s="10"/>
      <c r="B106" s="10"/>
      <c r="C106" s="65"/>
      <c r="D106" s="10"/>
      <c r="E106" s="10"/>
      <c r="F106" s="12"/>
      <c r="G106" s="9"/>
      <c r="H106" s="9"/>
      <c r="I106" s="9"/>
      <c r="J106" s="9"/>
      <c r="K106" s="9"/>
      <c r="L106" s="9"/>
      <c r="M106" s="108"/>
      <c r="N106" s="12"/>
      <c r="O106" s="12"/>
    </row>
    <row r="107" spans="1:15" ht="12.75">
      <c r="A107" s="10"/>
      <c r="B107" s="10"/>
      <c r="C107" s="65"/>
      <c r="D107" s="10"/>
      <c r="E107" s="10"/>
      <c r="F107" s="12"/>
      <c r="G107" s="9"/>
      <c r="H107" s="9"/>
      <c r="I107" s="9"/>
      <c r="J107" s="9"/>
      <c r="K107" s="9"/>
      <c r="L107" s="9"/>
      <c r="M107" s="108"/>
      <c r="N107" s="12"/>
      <c r="O107" s="12"/>
    </row>
    <row r="108" spans="1:15" ht="12.75">
      <c r="A108" s="10"/>
      <c r="B108" s="10"/>
      <c r="C108" s="65"/>
      <c r="D108" s="10"/>
      <c r="E108" s="10"/>
      <c r="F108" s="12"/>
      <c r="G108" s="9"/>
      <c r="H108" s="9"/>
      <c r="I108" s="9"/>
      <c r="J108" s="9"/>
      <c r="K108" s="9"/>
      <c r="L108" s="9"/>
      <c r="M108" s="108"/>
      <c r="N108" s="12"/>
      <c r="O108" s="12"/>
    </row>
    <row r="109" spans="1:15" ht="12.75">
      <c r="A109" s="10"/>
      <c r="B109" s="10"/>
      <c r="C109" s="65"/>
      <c r="D109" s="10"/>
      <c r="E109" s="10"/>
      <c r="F109" s="12"/>
      <c r="G109" s="9"/>
      <c r="H109" s="9"/>
      <c r="I109" s="9"/>
      <c r="J109" s="9"/>
      <c r="K109" s="9"/>
      <c r="L109" s="9"/>
      <c r="M109" s="108"/>
      <c r="N109" s="12"/>
      <c r="O109" s="12"/>
    </row>
    <row r="110" spans="1:15" ht="12.75">
      <c r="A110" s="10"/>
      <c r="B110" s="10"/>
      <c r="C110" s="65"/>
      <c r="D110" s="10"/>
      <c r="E110" s="10"/>
      <c r="F110" s="12"/>
      <c r="G110" s="9"/>
      <c r="H110" s="9"/>
      <c r="I110" s="9"/>
      <c r="J110" s="9"/>
      <c r="K110" s="9"/>
      <c r="L110" s="9"/>
      <c r="M110" s="108"/>
      <c r="N110" s="12"/>
      <c r="O110" s="12"/>
    </row>
    <row r="111" spans="1:15" ht="12.75">
      <c r="A111" s="10"/>
      <c r="B111" s="10"/>
      <c r="C111" s="65"/>
      <c r="D111" s="10"/>
      <c r="E111" s="10"/>
      <c r="F111" s="12"/>
      <c r="G111" s="9"/>
      <c r="H111" s="9"/>
      <c r="I111" s="9"/>
      <c r="J111" s="9"/>
      <c r="K111" s="9"/>
      <c r="L111" s="9"/>
      <c r="M111" s="108"/>
      <c r="N111" s="12"/>
      <c r="O111" s="12"/>
    </row>
    <row r="112" spans="1:15" ht="12.75">
      <c r="A112" s="10"/>
      <c r="B112" s="10"/>
      <c r="C112" s="65"/>
      <c r="D112" s="10"/>
      <c r="E112" s="10"/>
      <c r="F112" s="12"/>
      <c r="G112" s="9"/>
      <c r="H112" s="9"/>
      <c r="I112" s="9"/>
      <c r="J112" s="9"/>
      <c r="K112" s="9"/>
      <c r="L112" s="9"/>
      <c r="M112" s="108"/>
      <c r="N112" s="12"/>
      <c r="O112" s="12"/>
    </row>
    <row r="113" spans="1:15" ht="12.75">
      <c r="A113" s="10"/>
      <c r="B113" s="10"/>
      <c r="C113" s="65"/>
      <c r="D113" s="10"/>
      <c r="E113" s="10"/>
      <c r="F113" s="12"/>
      <c r="G113" s="9"/>
      <c r="H113" s="9"/>
      <c r="I113" s="9"/>
      <c r="J113" s="9"/>
      <c r="K113" s="9"/>
      <c r="L113" s="9"/>
      <c r="M113" s="108"/>
      <c r="N113" s="12"/>
      <c r="O113" s="12"/>
    </row>
    <row r="114" spans="1:15" ht="12.75">
      <c r="A114" s="10"/>
      <c r="B114" s="10"/>
      <c r="C114" s="65"/>
      <c r="D114" s="10"/>
      <c r="E114" s="10"/>
      <c r="F114" s="12"/>
      <c r="G114" s="9"/>
      <c r="H114" s="9"/>
      <c r="I114" s="9"/>
      <c r="J114" s="9"/>
      <c r="K114" s="9"/>
      <c r="L114" s="9"/>
      <c r="M114" s="108"/>
      <c r="N114" s="12"/>
      <c r="O114" s="12"/>
    </row>
    <row r="115" spans="1:15" ht="12.75">
      <c r="A115" s="10"/>
      <c r="B115" s="10"/>
      <c r="C115" s="65"/>
      <c r="D115" s="10"/>
      <c r="E115" s="10"/>
      <c r="F115" s="12"/>
      <c r="G115" s="9"/>
      <c r="H115" s="9"/>
      <c r="I115" s="9"/>
      <c r="J115" s="9"/>
      <c r="K115" s="9"/>
      <c r="L115" s="9"/>
      <c r="M115" s="108"/>
      <c r="N115" s="12"/>
      <c r="O115" s="12"/>
    </row>
    <row r="116" spans="1:15" ht="12.75">
      <c r="A116" s="10"/>
      <c r="B116" s="10"/>
      <c r="C116" s="65"/>
      <c r="D116" s="10"/>
      <c r="E116" s="10"/>
      <c r="F116" s="12"/>
      <c r="G116" s="9"/>
      <c r="H116" s="9"/>
      <c r="I116" s="9"/>
      <c r="J116" s="9"/>
      <c r="K116" s="9"/>
      <c r="L116" s="9"/>
      <c r="M116" s="108"/>
      <c r="N116" s="12"/>
      <c r="O116" s="12"/>
    </row>
    <row r="117" spans="1:15" ht="12.75">
      <c r="A117" s="10"/>
      <c r="B117" s="10"/>
      <c r="C117" s="65"/>
      <c r="D117" s="10"/>
      <c r="E117" s="10"/>
      <c r="F117" s="12"/>
      <c r="G117" s="9"/>
      <c r="H117" s="9"/>
      <c r="I117" s="9"/>
      <c r="J117" s="9"/>
      <c r="K117" s="9"/>
      <c r="L117" s="9"/>
      <c r="M117" s="108"/>
      <c r="N117" s="12"/>
      <c r="O117" s="12"/>
    </row>
    <row r="118" spans="1:15" ht="12.75">
      <c r="A118" s="10"/>
      <c r="B118" s="10"/>
      <c r="C118" s="65"/>
      <c r="D118" s="10"/>
      <c r="E118" s="10"/>
      <c r="F118" s="12"/>
      <c r="G118" s="9"/>
      <c r="H118" s="9"/>
      <c r="I118" s="9"/>
      <c r="J118" s="9"/>
      <c r="K118" s="9"/>
      <c r="L118" s="9"/>
      <c r="M118" s="108"/>
      <c r="N118" s="12"/>
      <c r="O118" s="12"/>
    </row>
    <row r="119" spans="1:15" ht="12.75">
      <c r="A119" s="10"/>
      <c r="B119" s="10"/>
      <c r="C119" s="65"/>
      <c r="D119" s="10"/>
      <c r="E119" s="10"/>
      <c r="F119" s="12"/>
      <c r="G119" s="9"/>
      <c r="H119" s="9"/>
      <c r="I119" s="9"/>
      <c r="J119" s="9"/>
      <c r="K119" s="9"/>
      <c r="L119" s="9"/>
      <c r="M119" s="108"/>
      <c r="N119" s="12"/>
      <c r="O119" s="12"/>
    </row>
    <row r="120" spans="1:15" ht="12.75">
      <c r="A120" s="10"/>
      <c r="B120" s="10"/>
      <c r="C120" s="65"/>
      <c r="D120" s="10"/>
      <c r="E120" s="10"/>
      <c r="F120" s="12"/>
      <c r="G120" s="9"/>
      <c r="H120" s="9"/>
      <c r="I120" s="9"/>
      <c r="J120" s="9"/>
      <c r="K120" s="9"/>
      <c r="L120" s="9"/>
      <c r="M120" s="108"/>
      <c r="N120" s="12"/>
      <c r="O120" s="12"/>
    </row>
    <row r="121" spans="1:15" ht="12.75">
      <c r="A121" s="10"/>
      <c r="B121" s="10"/>
      <c r="C121" s="65"/>
      <c r="D121" s="10"/>
      <c r="E121" s="10"/>
      <c r="F121" s="12"/>
      <c r="G121" s="9"/>
      <c r="H121" s="9"/>
      <c r="I121" s="9"/>
      <c r="J121" s="9"/>
      <c r="K121" s="9"/>
      <c r="L121" s="9"/>
      <c r="M121" s="108"/>
      <c r="N121" s="12"/>
      <c r="O121" s="12"/>
    </row>
    <row r="122" spans="1:15" ht="12.75">
      <c r="A122" s="10"/>
      <c r="B122" s="10"/>
      <c r="C122" s="65"/>
      <c r="D122" s="10"/>
      <c r="E122" s="10"/>
      <c r="F122" s="12"/>
      <c r="G122" s="9"/>
      <c r="H122" s="9"/>
      <c r="I122" s="9"/>
      <c r="J122" s="9"/>
      <c r="K122" s="9"/>
      <c r="L122" s="9"/>
      <c r="M122" s="108"/>
      <c r="N122" s="12"/>
      <c r="O122" s="12"/>
    </row>
    <row r="123" spans="1:15" ht="12.75">
      <c r="A123" s="10"/>
      <c r="B123" s="10"/>
      <c r="C123" s="65"/>
      <c r="D123" s="10"/>
      <c r="E123" s="10"/>
      <c r="F123" s="12"/>
      <c r="G123" s="9"/>
      <c r="H123" s="9"/>
      <c r="I123" s="9"/>
      <c r="J123" s="9"/>
      <c r="K123" s="9"/>
      <c r="L123" s="9"/>
      <c r="M123" s="108"/>
      <c r="N123" s="12"/>
      <c r="O123" s="12"/>
    </row>
    <row r="124" spans="1:15" ht="12.75">
      <c r="A124" s="10"/>
      <c r="B124" s="10"/>
      <c r="C124" s="65"/>
      <c r="D124" s="10"/>
      <c r="E124" s="10"/>
      <c r="F124" s="12"/>
      <c r="G124" s="9"/>
      <c r="H124" s="9"/>
      <c r="I124" s="9"/>
      <c r="J124" s="9"/>
      <c r="K124" s="9"/>
      <c r="L124" s="9"/>
      <c r="M124" s="108"/>
      <c r="N124" s="12"/>
      <c r="O124" s="12"/>
    </row>
    <row r="125" spans="1:15" ht="12.75">
      <c r="A125" s="10"/>
      <c r="B125" s="10"/>
      <c r="C125" s="65"/>
      <c r="D125" s="10"/>
      <c r="E125" s="10"/>
      <c r="F125" s="12"/>
      <c r="G125" s="9"/>
      <c r="H125" s="9"/>
      <c r="I125" s="9"/>
      <c r="J125" s="9"/>
      <c r="K125" s="9"/>
      <c r="L125" s="9"/>
      <c r="M125" s="108"/>
      <c r="N125" s="12"/>
      <c r="O125" s="12"/>
    </row>
    <row r="126" spans="1:15" ht="12.75">
      <c r="A126" s="10"/>
      <c r="B126" s="10"/>
      <c r="C126" s="65"/>
      <c r="D126" s="10"/>
      <c r="E126" s="10"/>
      <c r="F126" s="12"/>
      <c r="G126" s="9"/>
      <c r="H126" s="9"/>
      <c r="I126" s="9"/>
      <c r="J126" s="9"/>
      <c r="K126" s="9"/>
      <c r="L126" s="9"/>
      <c r="M126" s="108"/>
      <c r="N126" s="12"/>
      <c r="O126" s="12"/>
    </row>
    <row r="127" spans="1:15" ht="12.75">
      <c r="A127" s="10"/>
      <c r="B127" s="10"/>
      <c r="C127" s="65"/>
      <c r="D127" s="10"/>
      <c r="E127" s="10"/>
      <c r="F127" s="12"/>
      <c r="G127" s="9"/>
      <c r="H127" s="9"/>
      <c r="I127" s="9"/>
      <c r="J127" s="9"/>
      <c r="K127" s="9"/>
      <c r="L127" s="9"/>
      <c r="M127" s="108"/>
      <c r="N127" s="12"/>
      <c r="O127" s="12"/>
    </row>
    <row r="128" spans="1:15" ht="12.75">
      <c r="A128" s="10"/>
      <c r="B128" s="10"/>
      <c r="C128" s="65"/>
      <c r="D128" s="10"/>
      <c r="E128" s="10"/>
      <c r="F128" s="12"/>
      <c r="G128" s="9"/>
      <c r="H128" s="9"/>
      <c r="I128" s="9"/>
      <c r="J128" s="9"/>
      <c r="K128" s="9"/>
      <c r="L128" s="9"/>
      <c r="M128" s="108"/>
      <c r="N128" s="12"/>
      <c r="O128" s="12"/>
    </row>
    <row r="129" spans="1:15" ht="12.75">
      <c r="A129" s="10"/>
      <c r="B129" s="10"/>
      <c r="C129" s="65"/>
      <c r="D129" s="10"/>
      <c r="E129" s="10"/>
      <c r="F129" s="12"/>
      <c r="G129" s="9"/>
      <c r="H129" s="9"/>
      <c r="I129" s="9"/>
      <c r="J129" s="9"/>
      <c r="K129" s="9"/>
      <c r="L129" s="9"/>
      <c r="M129" s="108"/>
      <c r="N129" s="12"/>
      <c r="O129" s="12"/>
    </row>
    <row r="130" spans="1:15" ht="12.75">
      <c r="A130" s="10"/>
      <c r="B130" s="10"/>
      <c r="C130" s="65"/>
      <c r="D130" s="10"/>
      <c r="E130" s="10"/>
      <c r="F130" s="12"/>
      <c r="G130" s="9"/>
      <c r="H130" s="9"/>
      <c r="I130" s="9"/>
      <c r="J130" s="9"/>
      <c r="K130" s="9"/>
      <c r="L130" s="9"/>
      <c r="M130" s="108"/>
      <c r="N130" s="12"/>
      <c r="O130" s="12"/>
    </row>
    <row r="131" spans="1:15" ht="12.75">
      <c r="A131" s="10"/>
      <c r="B131" s="10"/>
      <c r="C131" s="65"/>
      <c r="D131" s="10"/>
      <c r="E131" s="10"/>
      <c r="F131" s="12"/>
      <c r="G131" s="9"/>
      <c r="H131" s="9"/>
      <c r="I131" s="9"/>
      <c r="J131" s="9"/>
      <c r="K131" s="9"/>
      <c r="L131" s="9"/>
      <c r="M131" s="108"/>
      <c r="N131" s="12"/>
      <c r="O131" s="12"/>
    </row>
    <row r="132" spans="1:15" ht="12.75">
      <c r="A132" s="10"/>
      <c r="B132" s="10"/>
      <c r="C132" s="65"/>
      <c r="D132" s="10"/>
      <c r="E132" s="10"/>
      <c r="F132" s="12"/>
      <c r="G132" s="9"/>
      <c r="H132" s="9"/>
      <c r="I132" s="9"/>
      <c r="J132" s="9"/>
      <c r="K132" s="9"/>
      <c r="L132" s="9"/>
      <c r="M132" s="108"/>
      <c r="N132" s="12"/>
      <c r="O132" s="12"/>
    </row>
    <row r="133" spans="1:15" ht="12.75">
      <c r="A133" s="10"/>
      <c r="B133" s="10"/>
      <c r="C133" s="65"/>
      <c r="D133" s="10"/>
      <c r="E133" s="10"/>
      <c r="F133" s="12"/>
      <c r="G133" s="9"/>
      <c r="H133" s="9"/>
      <c r="I133" s="9"/>
      <c r="J133" s="9"/>
      <c r="K133" s="9"/>
      <c r="L133" s="9"/>
      <c r="M133" s="108"/>
      <c r="N133" s="12"/>
      <c r="O133" s="12"/>
    </row>
    <row r="134" spans="1:15" ht="12.75">
      <c r="A134" s="10"/>
      <c r="B134" s="10"/>
      <c r="C134" s="65"/>
      <c r="D134" s="10"/>
      <c r="E134" s="10"/>
      <c r="F134" s="12"/>
      <c r="G134" s="9"/>
      <c r="H134" s="9"/>
      <c r="I134" s="9"/>
      <c r="J134" s="9"/>
      <c r="K134" s="9"/>
      <c r="L134" s="9"/>
      <c r="M134" s="108"/>
      <c r="N134" s="12"/>
      <c r="O134" s="12"/>
    </row>
    <row r="135" spans="1:15" ht="12.75">
      <c r="A135" s="10"/>
      <c r="B135" s="10"/>
      <c r="C135" s="65"/>
      <c r="D135" s="10"/>
      <c r="E135" s="10"/>
      <c r="F135" s="12"/>
      <c r="G135" s="9"/>
      <c r="H135" s="9"/>
      <c r="I135" s="9"/>
      <c r="J135" s="9"/>
      <c r="K135" s="9"/>
      <c r="L135" s="9"/>
      <c r="M135" s="108"/>
      <c r="N135" s="12"/>
      <c r="O135" s="12"/>
    </row>
    <row r="136" spans="1:15" ht="12.75">
      <c r="A136" s="10"/>
      <c r="B136" s="10"/>
      <c r="C136" s="65"/>
      <c r="D136" s="10"/>
      <c r="E136" s="10"/>
      <c r="F136" s="12"/>
      <c r="G136" s="9"/>
      <c r="H136" s="9"/>
      <c r="I136" s="9"/>
      <c r="J136" s="9"/>
      <c r="K136" s="9"/>
      <c r="L136" s="9"/>
      <c r="M136" s="108"/>
      <c r="N136" s="12"/>
      <c r="O136" s="12"/>
    </row>
    <row r="137" spans="1:15" ht="12.75">
      <c r="A137" s="10"/>
      <c r="B137" s="10"/>
      <c r="C137" s="65"/>
      <c r="D137" s="10"/>
      <c r="E137" s="10"/>
      <c r="F137" s="12"/>
      <c r="G137" s="9"/>
      <c r="H137" s="9"/>
      <c r="I137" s="9"/>
      <c r="J137" s="9"/>
      <c r="K137" s="9"/>
      <c r="L137" s="9"/>
      <c r="M137" s="108"/>
      <c r="N137" s="12"/>
      <c r="O137" s="12"/>
    </row>
    <row r="138" spans="1:15" ht="12.75">
      <c r="A138" s="10"/>
      <c r="B138" s="10"/>
      <c r="C138" s="65"/>
      <c r="D138" s="10"/>
      <c r="E138" s="10"/>
      <c r="F138" s="12"/>
      <c r="G138" s="9"/>
      <c r="H138" s="9"/>
      <c r="I138" s="9"/>
      <c r="J138" s="9"/>
      <c r="K138" s="9"/>
      <c r="L138" s="9"/>
      <c r="M138" s="108"/>
      <c r="N138" s="12"/>
      <c r="O138" s="12"/>
    </row>
    <row r="139" spans="1:15" ht="12.75">
      <c r="A139" s="10"/>
      <c r="B139" s="10"/>
      <c r="C139" s="65"/>
      <c r="D139" s="10"/>
      <c r="E139" s="10"/>
      <c r="F139" s="12"/>
      <c r="G139" s="9"/>
      <c r="H139" s="9"/>
      <c r="I139" s="9"/>
      <c r="J139" s="9"/>
      <c r="K139" s="9"/>
      <c r="L139" s="9"/>
      <c r="M139" s="108"/>
      <c r="N139" s="12"/>
      <c r="O139" s="12"/>
    </row>
    <row r="140" spans="1:15" ht="12.75">
      <c r="A140" s="10"/>
      <c r="B140" s="10"/>
      <c r="C140" s="65"/>
      <c r="D140" s="10"/>
      <c r="E140" s="10"/>
      <c r="F140" s="12"/>
      <c r="G140" s="9"/>
      <c r="H140" s="9"/>
      <c r="I140" s="9"/>
      <c r="J140" s="9"/>
      <c r="K140" s="9"/>
      <c r="L140" s="9"/>
      <c r="M140" s="108"/>
      <c r="N140" s="12"/>
      <c r="O140" s="12"/>
    </row>
    <row r="141" spans="1:15" ht="12.75">
      <c r="A141" s="10"/>
      <c r="B141" s="10"/>
      <c r="C141" s="65"/>
      <c r="D141" s="10"/>
      <c r="E141" s="10"/>
      <c r="F141" s="12"/>
      <c r="G141" s="9"/>
      <c r="H141" s="9"/>
      <c r="I141" s="9"/>
      <c r="J141" s="9"/>
      <c r="K141" s="9"/>
      <c r="L141" s="9"/>
      <c r="M141" s="108"/>
      <c r="N141" s="12"/>
      <c r="O141" s="12"/>
    </row>
    <row r="142" spans="1:15" ht="12.75">
      <c r="A142" s="10"/>
      <c r="B142" s="10"/>
      <c r="C142" s="65"/>
      <c r="D142" s="10"/>
      <c r="E142" s="10"/>
      <c r="F142" s="12"/>
      <c r="G142" s="9"/>
      <c r="H142" s="9"/>
      <c r="I142" s="9"/>
      <c r="J142" s="9"/>
      <c r="K142" s="9"/>
      <c r="L142" s="9"/>
      <c r="M142" s="108"/>
      <c r="N142" s="12"/>
      <c r="O142" s="12"/>
    </row>
    <row r="143" spans="1:15" ht="12.75">
      <c r="A143" s="10"/>
      <c r="B143" s="10"/>
      <c r="C143" s="65"/>
      <c r="D143" s="10"/>
      <c r="E143" s="10"/>
      <c r="F143" s="12"/>
      <c r="G143" s="9"/>
      <c r="H143" s="9"/>
      <c r="I143" s="9"/>
      <c r="J143" s="9"/>
      <c r="K143" s="9"/>
      <c r="L143" s="9"/>
      <c r="M143" s="108"/>
      <c r="N143" s="12"/>
      <c r="O143" s="12"/>
    </row>
    <row r="144" spans="1:15" ht="12.75">
      <c r="A144" s="10"/>
      <c r="B144" s="10"/>
      <c r="C144" s="65"/>
      <c r="D144" s="10"/>
      <c r="E144" s="10"/>
      <c r="F144" s="12"/>
      <c r="G144" s="9"/>
      <c r="H144" s="9"/>
      <c r="I144" s="9"/>
      <c r="J144" s="9"/>
      <c r="K144" s="9"/>
      <c r="L144" s="9"/>
      <c r="M144" s="108"/>
      <c r="N144" s="12"/>
      <c r="O144" s="12"/>
    </row>
    <row r="145" spans="1:15" ht="12.75">
      <c r="A145" s="10"/>
      <c r="B145" s="10"/>
      <c r="C145" s="65"/>
      <c r="D145" s="10"/>
      <c r="E145" s="10"/>
      <c r="F145" s="12"/>
      <c r="G145" s="9"/>
      <c r="H145" s="9"/>
      <c r="I145" s="9"/>
      <c r="J145" s="9"/>
      <c r="K145" s="9"/>
      <c r="L145" s="9"/>
      <c r="M145" s="108"/>
      <c r="N145" s="12"/>
      <c r="O145" s="12"/>
    </row>
    <row r="146" spans="1:15" ht="12.75">
      <c r="A146" s="10"/>
      <c r="B146" s="10"/>
      <c r="C146" s="65"/>
      <c r="D146" s="10"/>
      <c r="E146" s="10"/>
      <c r="F146" s="12"/>
      <c r="G146" s="9"/>
      <c r="H146" s="9"/>
      <c r="I146" s="9"/>
      <c r="J146" s="9"/>
      <c r="K146" s="9"/>
      <c r="L146" s="9"/>
      <c r="M146" s="108"/>
      <c r="N146" s="12"/>
      <c r="O146" s="12"/>
    </row>
    <row r="147" spans="1:15" ht="12.75">
      <c r="A147" s="10"/>
      <c r="B147" s="10"/>
      <c r="C147" s="65"/>
      <c r="D147" s="10"/>
      <c r="E147" s="10"/>
      <c r="F147" s="12"/>
      <c r="G147" s="9"/>
      <c r="H147" s="9"/>
      <c r="I147" s="9"/>
      <c r="J147" s="9"/>
      <c r="K147" s="9"/>
      <c r="L147" s="9"/>
      <c r="M147" s="108"/>
      <c r="N147" s="12"/>
      <c r="O147" s="12"/>
    </row>
    <row r="148" spans="1:15" ht="12.75">
      <c r="A148" s="10"/>
      <c r="B148" s="10"/>
      <c r="C148" s="65"/>
      <c r="D148" s="10"/>
      <c r="E148" s="10"/>
      <c r="F148" s="12"/>
      <c r="G148" s="9"/>
      <c r="H148" s="9"/>
      <c r="I148" s="9"/>
      <c r="J148" s="9"/>
      <c r="K148" s="9"/>
      <c r="L148" s="9"/>
      <c r="M148" s="108"/>
      <c r="N148" s="12"/>
      <c r="O148" s="12"/>
    </row>
    <row r="149" spans="1:15" ht="12.75">
      <c r="A149" s="10"/>
      <c r="B149" s="10"/>
      <c r="C149" s="65"/>
      <c r="D149" s="10"/>
      <c r="E149" s="10"/>
      <c r="F149" s="12"/>
      <c r="G149" s="9"/>
      <c r="H149" s="9"/>
      <c r="I149" s="9"/>
      <c r="J149" s="9"/>
      <c r="K149" s="9"/>
      <c r="L149" s="9"/>
      <c r="M149" s="108"/>
      <c r="N149" s="12"/>
      <c r="O149" s="12"/>
    </row>
    <row r="150" spans="1:15" ht="12.75">
      <c r="A150" s="10"/>
      <c r="B150" s="10"/>
      <c r="C150" s="65"/>
      <c r="D150" s="10"/>
      <c r="E150" s="10"/>
      <c r="F150" s="12"/>
      <c r="G150" s="9"/>
      <c r="H150" s="9"/>
      <c r="I150" s="9"/>
      <c r="J150" s="9"/>
      <c r="K150" s="9"/>
      <c r="L150" s="9"/>
      <c r="M150" s="108"/>
      <c r="N150" s="12"/>
      <c r="O150" s="12"/>
    </row>
    <row r="151" spans="1:15" ht="12.75">
      <c r="A151" s="10"/>
      <c r="B151" s="10"/>
      <c r="C151" s="65"/>
      <c r="D151" s="10"/>
      <c r="E151" s="10"/>
      <c r="F151" s="12"/>
      <c r="G151" s="9"/>
      <c r="H151" s="9"/>
      <c r="I151" s="9"/>
      <c r="J151" s="9"/>
      <c r="K151" s="9"/>
      <c r="L151" s="9"/>
      <c r="M151" s="108"/>
      <c r="N151" s="12"/>
      <c r="O151" s="12"/>
    </row>
    <row r="152" spans="1:15" ht="12.75">
      <c r="A152" s="10"/>
      <c r="B152" s="10"/>
      <c r="C152" s="65"/>
      <c r="D152" s="10"/>
      <c r="E152" s="10"/>
      <c r="F152" s="12"/>
      <c r="G152" s="9"/>
      <c r="H152" s="9"/>
      <c r="I152" s="9"/>
      <c r="J152" s="9"/>
      <c r="K152" s="9"/>
      <c r="L152" s="9"/>
      <c r="M152" s="108"/>
      <c r="N152" s="12"/>
      <c r="O152" s="12"/>
    </row>
    <row r="153" spans="1:15" ht="12.75">
      <c r="A153" s="10"/>
      <c r="B153" s="10"/>
      <c r="C153" s="65"/>
      <c r="D153" s="10"/>
      <c r="E153" s="10"/>
      <c r="F153" s="12"/>
      <c r="G153" s="9"/>
      <c r="H153" s="9"/>
      <c r="I153" s="9"/>
      <c r="J153" s="9"/>
      <c r="K153" s="9"/>
      <c r="L153" s="9"/>
      <c r="M153" s="108"/>
      <c r="N153" s="12"/>
      <c r="O153" s="12"/>
    </row>
    <row r="154" spans="1:15" ht="12.75">
      <c r="A154" s="10"/>
      <c r="B154" s="10"/>
      <c r="C154" s="65"/>
      <c r="D154" s="10"/>
      <c r="E154" s="10"/>
      <c r="F154" s="12"/>
      <c r="G154" s="9"/>
      <c r="H154" s="9"/>
      <c r="I154" s="9"/>
      <c r="J154" s="9"/>
      <c r="K154" s="9"/>
      <c r="L154" s="9"/>
      <c r="M154" s="108"/>
      <c r="N154" s="12"/>
      <c r="O154" s="12"/>
    </row>
    <row r="155" spans="1:15" ht="12.75">
      <c r="A155" s="10"/>
      <c r="B155" s="10"/>
      <c r="C155" s="65"/>
      <c r="D155" s="10"/>
      <c r="E155" s="10"/>
      <c r="F155" s="12"/>
      <c r="G155" s="9"/>
      <c r="H155" s="9"/>
      <c r="I155" s="9"/>
      <c r="J155" s="9"/>
      <c r="K155" s="9"/>
      <c r="L155" s="9"/>
      <c r="M155" s="108"/>
      <c r="N155" s="12"/>
      <c r="O155" s="12"/>
    </row>
    <row r="156" spans="1:15" ht="12.75">
      <c r="A156" s="10"/>
      <c r="B156" s="10"/>
      <c r="C156" s="65"/>
      <c r="D156" s="10"/>
      <c r="E156" s="10"/>
      <c r="F156" s="12"/>
      <c r="G156" s="9"/>
      <c r="H156" s="9"/>
      <c r="I156" s="9"/>
      <c r="J156" s="9"/>
      <c r="K156" s="9"/>
      <c r="L156" s="9"/>
      <c r="M156" s="108"/>
      <c r="N156" s="12"/>
      <c r="O156" s="12"/>
    </row>
    <row r="157" spans="1:15" ht="12.75">
      <c r="A157" s="10"/>
      <c r="B157" s="10"/>
      <c r="C157" s="65"/>
      <c r="D157" s="10"/>
      <c r="E157" s="10"/>
      <c r="F157" s="12"/>
      <c r="G157" s="9"/>
      <c r="H157" s="9"/>
      <c r="I157" s="9"/>
      <c r="J157" s="9"/>
      <c r="K157" s="9"/>
      <c r="L157" s="9"/>
      <c r="M157" s="108"/>
      <c r="N157" s="12"/>
      <c r="O157" s="12"/>
    </row>
    <row r="158" spans="1:15" ht="12.75">
      <c r="A158" s="10"/>
      <c r="B158" s="10"/>
      <c r="C158" s="65"/>
      <c r="D158" s="10"/>
      <c r="E158" s="10"/>
      <c r="F158" s="12"/>
      <c r="G158" s="9"/>
      <c r="H158" s="9"/>
      <c r="I158" s="9"/>
      <c r="J158" s="9"/>
      <c r="K158" s="9"/>
      <c r="L158" s="9"/>
      <c r="M158" s="108"/>
      <c r="N158" s="12"/>
      <c r="O158" s="12"/>
    </row>
    <row r="159" spans="1:15" ht="12.75">
      <c r="A159" s="10"/>
      <c r="B159" s="10"/>
      <c r="C159" s="65"/>
      <c r="D159" s="10"/>
      <c r="E159" s="10"/>
      <c r="F159" s="12"/>
      <c r="G159" s="9"/>
      <c r="H159" s="9"/>
      <c r="I159" s="9"/>
      <c r="J159" s="9"/>
      <c r="K159" s="9"/>
      <c r="L159" s="9"/>
      <c r="M159" s="108"/>
      <c r="N159" s="12"/>
      <c r="O159" s="12"/>
    </row>
    <row r="160" spans="1:15" ht="12.75">
      <c r="A160" s="10"/>
      <c r="B160" s="10"/>
      <c r="C160" s="65"/>
      <c r="D160" s="10"/>
      <c r="E160" s="10"/>
      <c r="F160" s="12"/>
      <c r="G160" s="9"/>
      <c r="H160" s="9"/>
      <c r="I160" s="9"/>
      <c r="J160" s="9"/>
      <c r="K160" s="9"/>
      <c r="L160" s="9"/>
      <c r="M160" s="108"/>
      <c r="N160" s="12"/>
      <c r="O160" s="12"/>
    </row>
    <row r="161" spans="1:15" ht="12.75">
      <c r="A161" s="10"/>
      <c r="B161" s="10"/>
      <c r="C161" s="65"/>
      <c r="D161" s="10"/>
      <c r="E161" s="10"/>
      <c r="F161" s="12"/>
      <c r="G161" s="9"/>
      <c r="H161" s="9"/>
      <c r="I161" s="9"/>
      <c r="J161" s="9"/>
      <c r="K161" s="9"/>
      <c r="L161" s="9"/>
      <c r="M161" s="108"/>
      <c r="N161" s="12"/>
      <c r="O161" s="12"/>
    </row>
    <row r="162" spans="1:15" ht="12.75">
      <c r="A162" s="10"/>
      <c r="B162" s="10"/>
      <c r="C162" s="65"/>
      <c r="D162" s="10"/>
      <c r="E162" s="10"/>
      <c r="F162" s="12"/>
      <c r="G162" s="9"/>
      <c r="H162" s="9"/>
      <c r="I162" s="9"/>
      <c r="J162" s="9"/>
      <c r="K162" s="9"/>
      <c r="L162" s="9"/>
      <c r="M162" s="108"/>
      <c r="N162" s="12"/>
      <c r="O162" s="12"/>
    </row>
    <row r="163" spans="1:15" ht="12.75">
      <c r="A163" s="10"/>
      <c r="B163" s="10"/>
      <c r="C163" s="65"/>
      <c r="D163" s="10"/>
      <c r="E163" s="10"/>
      <c r="F163" s="12"/>
      <c r="G163" s="9"/>
      <c r="H163" s="9"/>
      <c r="I163" s="9"/>
      <c r="J163" s="9"/>
      <c r="K163" s="9"/>
      <c r="L163" s="9"/>
      <c r="M163" s="108"/>
      <c r="N163" s="12"/>
      <c r="O163" s="12"/>
    </row>
    <row r="164" spans="1:15" ht="12.75">
      <c r="A164" s="10"/>
      <c r="B164" s="10"/>
      <c r="C164" s="65"/>
      <c r="D164" s="10"/>
      <c r="E164" s="10"/>
      <c r="F164" s="12"/>
      <c r="G164" s="9"/>
      <c r="H164" s="9"/>
      <c r="I164" s="9"/>
      <c r="J164" s="9"/>
      <c r="K164" s="9"/>
      <c r="L164" s="9"/>
      <c r="M164" s="108"/>
      <c r="N164" s="12"/>
      <c r="O164" s="12"/>
    </row>
    <row r="165" spans="1:15" ht="12.75">
      <c r="A165" s="10"/>
      <c r="B165" s="10"/>
      <c r="C165" s="65"/>
      <c r="D165" s="10"/>
      <c r="E165" s="10"/>
      <c r="F165" s="12"/>
      <c r="G165" s="9"/>
      <c r="H165" s="9"/>
      <c r="I165" s="9"/>
      <c r="J165" s="9"/>
      <c r="K165" s="9"/>
      <c r="L165" s="9"/>
      <c r="M165" s="108"/>
      <c r="N165" s="12"/>
      <c r="O165" s="12"/>
    </row>
    <row r="166" spans="1:15" ht="12.75">
      <c r="A166" s="10"/>
      <c r="B166" s="10"/>
      <c r="C166" s="65"/>
      <c r="D166" s="10"/>
      <c r="E166" s="10"/>
      <c r="F166" s="12"/>
      <c r="G166" s="9"/>
      <c r="H166" s="9"/>
      <c r="I166" s="9"/>
      <c r="J166" s="9"/>
      <c r="K166" s="9"/>
      <c r="L166" s="9"/>
      <c r="M166" s="108"/>
      <c r="N166" s="12"/>
      <c r="O166" s="12"/>
    </row>
    <row r="167" spans="1:15" ht="12.75">
      <c r="A167" s="10"/>
      <c r="B167" s="10"/>
      <c r="C167" s="65"/>
      <c r="D167" s="10"/>
      <c r="E167" s="10"/>
      <c r="F167" s="12"/>
      <c r="G167" s="9"/>
      <c r="H167" s="9"/>
      <c r="I167" s="9"/>
      <c r="J167" s="9"/>
      <c r="K167" s="9"/>
      <c r="L167" s="9"/>
      <c r="M167" s="108"/>
      <c r="N167" s="12"/>
      <c r="O167" s="12"/>
    </row>
    <row r="168" spans="1:15" ht="12.75">
      <c r="A168" s="10"/>
      <c r="B168" s="10"/>
      <c r="C168" s="65"/>
      <c r="D168" s="10"/>
      <c r="E168" s="10"/>
      <c r="F168" s="12"/>
      <c r="G168" s="9"/>
      <c r="H168" s="9"/>
      <c r="I168" s="9"/>
      <c r="J168" s="9"/>
      <c r="K168" s="9"/>
      <c r="L168" s="9"/>
      <c r="M168" s="108"/>
      <c r="N168" s="12"/>
      <c r="O168" s="12"/>
    </row>
    <row r="169" spans="1:15" ht="12.75">
      <c r="A169" s="10"/>
      <c r="B169" s="10"/>
      <c r="C169" s="65"/>
      <c r="D169" s="10"/>
      <c r="E169" s="10"/>
      <c r="F169" s="12"/>
      <c r="G169" s="9"/>
      <c r="H169" s="9"/>
      <c r="I169" s="9"/>
      <c r="J169" s="9"/>
      <c r="K169" s="9"/>
      <c r="L169" s="9"/>
      <c r="M169" s="108"/>
      <c r="N169" s="12"/>
      <c r="O169" s="12"/>
    </row>
    <row r="170" spans="1:15" ht="12.75">
      <c r="A170" s="10"/>
      <c r="B170" s="10"/>
      <c r="C170" s="65"/>
      <c r="D170" s="10"/>
      <c r="E170" s="10"/>
      <c r="F170" s="12"/>
      <c r="G170" s="9"/>
      <c r="H170" s="9"/>
      <c r="I170" s="9"/>
      <c r="J170" s="9"/>
      <c r="K170" s="9"/>
      <c r="L170" s="9"/>
      <c r="M170" s="108"/>
      <c r="N170" s="12"/>
      <c r="O170" s="12"/>
    </row>
    <row r="171" spans="1:15" ht="12.75">
      <c r="A171" s="10"/>
      <c r="B171" s="10"/>
      <c r="D171" s="10"/>
      <c r="E171" s="10"/>
      <c r="F171" s="12"/>
      <c r="G171" s="9"/>
      <c r="H171" s="9"/>
      <c r="I171" s="9"/>
      <c r="J171" s="9"/>
      <c r="K171" s="9"/>
      <c r="L171" s="9"/>
      <c r="M171" s="108"/>
      <c r="N171" s="12"/>
      <c r="O171" s="12"/>
    </row>
    <row r="172" spans="1:15" ht="12.75">
      <c r="A172" s="10"/>
      <c r="B172" s="10"/>
      <c r="D172" s="10"/>
      <c r="E172" s="10"/>
      <c r="F172" s="12"/>
      <c r="G172" s="9"/>
      <c r="H172" s="9"/>
      <c r="I172" s="9"/>
      <c r="J172" s="9"/>
      <c r="K172" s="9"/>
      <c r="L172" s="9"/>
      <c r="M172" s="108"/>
      <c r="N172" s="12"/>
      <c r="O172" s="12"/>
    </row>
    <row r="173" spans="1:15" ht="12.75">
      <c r="A173" s="10"/>
      <c r="B173" s="10"/>
      <c r="D173" s="10"/>
      <c r="E173" s="10"/>
      <c r="F173" s="12"/>
      <c r="G173" s="9"/>
      <c r="H173" s="9"/>
      <c r="I173" s="9"/>
      <c r="J173" s="9"/>
      <c r="K173" s="9"/>
      <c r="L173" s="9"/>
      <c r="M173" s="108"/>
      <c r="N173" s="12"/>
      <c r="O173" s="12"/>
    </row>
    <row r="174" spans="1:15" ht="12.75">
      <c r="A174" s="10"/>
      <c r="B174" s="10"/>
      <c r="D174" s="10"/>
      <c r="E174" s="10"/>
      <c r="F174" s="12"/>
      <c r="G174" s="9"/>
      <c r="H174" s="9"/>
      <c r="I174" s="9"/>
      <c r="J174" s="9"/>
      <c r="K174" s="9"/>
      <c r="L174" s="9"/>
      <c r="M174" s="108"/>
      <c r="N174" s="12"/>
      <c r="O174" s="12"/>
    </row>
    <row r="175" spans="1:15" ht="12.75">
      <c r="A175" s="10"/>
      <c r="B175" s="10"/>
      <c r="D175" s="10"/>
      <c r="E175" s="10"/>
      <c r="F175" s="12"/>
      <c r="G175" s="9"/>
      <c r="H175" s="9"/>
      <c r="I175" s="9"/>
      <c r="J175" s="9"/>
      <c r="K175" s="9"/>
      <c r="L175" s="9"/>
      <c r="M175" s="108"/>
      <c r="N175" s="12"/>
      <c r="O175" s="12"/>
    </row>
    <row r="176" spans="1:15" ht="12.75">
      <c r="A176" s="10"/>
      <c r="B176" s="10"/>
      <c r="D176" s="10"/>
      <c r="E176" s="10"/>
      <c r="F176" s="12"/>
      <c r="G176" s="9"/>
      <c r="H176" s="9"/>
      <c r="I176" s="9"/>
      <c r="J176" s="9"/>
      <c r="K176" s="9"/>
      <c r="L176" s="9"/>
      <c r="M176" s="108"/>
      <c r="N176" s="12"/>
      <c r="O176" s="12"/>
    </row>
    <row r="177" spans="1:15" ht="12.75">
      <c r="A177" s="10"/>
      <c r="B177" s="10"/>
      <c r="D177" s="10"/>
      <c r="E177" s="10"/>
      <c r="F177" s="12"/>
      <c r="G177" s="9"/>
      <c r="H177" s="9"/>
      <c r="I177" s="9"/>
      <c r="J177" s="9"/>
      <c r="K177" s="9"/>
      <c r="L177" s="9"/>
      <c r="M177" s="108"/>
      <c r="N177" s="12"/>
      <c r="O177" s="12"/>
    </row>
    <row r="178" spans="1:15" ht="12.75">
      <c r="A178" s="10"/>
      <c r="B178" s="10"/>
      <c r="D178" s="10"/>
      <c r="E178" s="10"/>
      <c r="F178" s="12"/>
      <c r="G178" s="9"/>
      <c r="H178" s="9"/>
      <c r="I178" s="9"/>
      <c r="J178" s="9"/>
      <c r="K178" s="9"/>
      <c r="L178" s="9"/>
      <c r="M178" s="108"/>
      <c r="N178" s="12"/>
      <c r="O178" s="12"/>
    </row>
    <row r="179" spans="1:15" ht="12.75">
      <c r="A179" s="10"/>
      <c r="B179" s="10"/>
      <c r="D179" s="10"/>
      <c r="E179" s="10"/>
      <c r="F179" s="12"/>
      <c r="G179" s="9"/>
      <c r="H179" s="9"/>
      <c r="I179" s="9"/>
      <c r="J179" s="9"/>
      <c r="K179" s="9"/>
      <c r="L179" s="9"/>
      <c r="M179" s="108"/>
      <c r="N179" s="12"/>
      <c r="O179" s="12"/>
    </row>
    <row r="180" spans="1:15" ht="12.75">
      <c r="A180" s="10"/>
      <c r="B180" s="10"/>
      <c r="D180" s="10"/>
      <c r="E180" s="10"/>
      <c r="F180" s="12"/>
      <c r="G180" s="9"/>
      <c r="H180" s="9"/>
      <c r="I180" s="9"/>
      <c r="J180" s="9"/>
      <c r="K180" s="9"/>
      <c r="L180" s="9"/>
      <c r="M180" s="108"/>
      <c r="N180" s="12"/>
      <c r="O180" s="12"/>
    </row>
    <row r="181" spans="1:15" ht="12.75">
      <c r="A181" s="10"/>
      <c r="B181" s="10"/>
      <c r="D181" s="10"/>
      <c r="E181" s="10"/>
      <c r="F181" s="12"/>
      <c r="G181" s="9"/>
      <c r="H181" s="9"/>
      <c r="I181" s="9"/>
      <c r="J181" s="9"/>
      <c r="K181" s="9"/>
      <c r="L181" s="9"/>
      <c r="M181" s="108"/>
      <c r="N181" s="12"/>
      <c r="O181" s="12"/>
    </row>
    <row r="182" spans="1:15" ht="12.75">
      <c r="A182" s="10"/>
      <c r="B182" s="10"/>
      <c r="D182" s="10"/>
      <c r="E182" s="10"/>
      <c r="F182" s="12"/>
      <c r="G182" s="9"/>
      <c r="H182" s="9"/>
      <c r="I182" s="9"/>
      <c r="J182" s="9"/>
      <c r="K182" s="9"/>
      <c r="L182" s="9"/>
      <c r="M182" s="108"/>
      <c r="N182" s="12"/>
      <c r="O182" s="12"/>
    </row>
    <row r="183" spans="1:15" ht="12.75">
      <c r="A183" s="10"/>
      <c r="B183" s="10"/>
      <c r="D183" s="10"/>
      <c r="E183" s="10"/>
      <c r="F183" s="12"/>
      <c r="G183" s="9"/>
      <c r="H183" s="9"/>
      <c r="I183" s="9"/>
      <c r="J183" s="9"/>
      <c r="K183" s="9"/>
      <c r="L183" s="9"/>
      <c r="M183" s="108"/>
      <c r="N183" s="12"/>
      <c r="O183" s="12"/>
    </row>
    <row r="184" spans="4:15" ht="12.75">
      <c r="D184" s="10"/>
      <c r="E184" s="10"/>
      <c r="F184" s="12"/>
      <c r="G184" s="9"/>
      <c r="H184" s="9"/>
      <c r="I184" s="9"/>
      <c r="J184" s="9"/>
      <c r="K184" s="9"/>
      <c r="L184" s="9"/>
      <c r="M184" s="108"/>
      <c r="N184" s="12"/>
      <c r="O184" s="12"/>
    </row>
    <row r="185" spans="6:15" ht="12.75">
      <c r="F185" s="12"/>
      <c r="G185" s="9"/>
      <c r="H185" s="9"/>
      <c r="I185" s="9"/>
      <c r="J185" s="9"/>
      <c r="K185" s="9"/>
      <c r="L185" s="9"/>
      <c r="M185" s="108"/>
      <c r="N185" s="12"/>
      <c r="O185" s="12"/>
    </row>
    <row r="186" spans="6:15" ht="12.75">
      <c r="F186" s="12"/>
      <c r="G186" s="9"/>
      <c r="H186" s="9"/>
      <c r="I186" s="9"/>
      <c r="J186" s="9"/>
      <c r="K186" s="9"/>
      <c r="L186" s="9"/>
      <c r="M186" s="108"/>
      <c r="N186" s="12"/>
      <c r="O186" s="12"/>
    </row>
    <row r="187" spans="6:15" ht="12.75">
      <c r="F187" s="12"/>
      <c r="G187" s="9"/>
      <c r="H187" s="9"/>
      <c r="I187" s="9"/>
      <c r="J187" s="9"/>
      <c r="K187" s="9"/>
      <c r="L187" s="9"/>
      <c r="M187" s="108"/>
      <c r="N187" s="12"/>
      <c r="O187" s="12"/>
    </row>
    <row r="188" spans="6:15" ht="12.75">
      <c r="F188" s="12"/>
      <c r="G188" s="9"/>
      <c r="H188" s="9"/>
      <c r="I188" s="9"/>
      <c r="J188" s="9"/>
      <c r="K188" s="9"/>
      <c r="L188" s="9"/>
      <c r="M188" s="108"/>
      <c r="N188" s="12"/>
      <c r="O188" s="12"/>
    </row>
    <row r="189" spans="6:15" ht="12.75">
      <c r="F189" s="12"/>
      <c r="G189" s="9"/>
      <c r="H189" s="9"/>
      <c r="I189" s="9"/>
      <c r="J189" s="9"/>
      <c r="K189" s="9"/>
      <c r="L189" s="9"/>
      <c r="M189" s="108"/>
      <c r="N189" s="12"/>
      <c r="O189" s="12"/>
    </row>
    <row r="190" spans="6:15" ht="12.75">
      <c r="F190" s="12"/>
      <c r="G190" s="9"/>
      <c r="H190" s="9"/>
      <c r="I190" s="9"/>
      <c r="J190" s="9"/>
      <c r="K190" s="9"/>
      <c r="L190" s="9"/>
      <c r="M190" s="108"/>
      <c r="N190" s="12"/>
      <c r="O190" s="12"/>
    </row>
    <row r="191" spans="6:15" ht="12.75">
      <c r="F191" s="12"/>
      <c r="G191" s="9"/>
      <c r="H191" s="9"/>
      <c r="I191" s="9"/>
      <c r="J191" s="9"/>
      <c r="K191" s="9"/>
      <c r="L191" s="9"/>
      <c r="M191" s="108"/>
      <c r="N191" s="12"/>
      <c r="O191" s="12"/>
    </row>
    <row r="192" spans="6:15" ht="12.75">
      <c r="F192" s="12"/>
      <c r="G192" s="9"/>
      <c r="H192" s="9"/>
      <c r="I192" s="9"/>
      <c r="J192" s="9"/>
      <c r="K192" s="9"/>
      <c r="L192" s="9"/>
      <c r="M192" s="108"/>
      <c r="N192" s="12"/>
      <c r="O192" s="12"/>
    </row>
    <row r="193" spans="6:15" ht="12.75">
      <c r="F193" s="12"/>
      <c r="G193" s="9"/>
      <c r="H193" s="9"/>
      <c r="I193" s="9"/>
      <c r="J193" s="9"/>
      <c r="K193" s="9"/>
      <c r="L193" s="9"/>
      <c r="M193" s="108"/>
      <c r="N193" s="12"/>
      <c r="O193" s="12"/>
    </row>
  </sheetData>
  <sheetProtection/>
  <mergeCells count="127">
    <mergeCell ref="Q14:Q15"/>
    <mergeCell ref="Q18:Q19"/>
    <mergeCell ref="Q8:Q9"/>
    <mergeCell ref="E32:E33"/>
    <mergeCell ref="A20:A21"/>
    <mergeCell ref="E20:E21"/>
    <mergeCell ref="Q24:Q25"/>
    <mergeCell ref="Q22:Q23"/>
    <mergeCell ref="E10:E11"/>
    <mergeCell ref="Q32:Q33"/>
    <mergeCell ref="D42:D43"/>
    <mergeCell ref="D10:D11"/>
    <mergeCell ref="D32:D33"/>
    <mergeCell ref="A32:A33"/>
    <mergeCell ref="D30:D31"/>
    <mergeCell ref="D16:D17"/>
    <mergeCell ref="A10:A11"/>
    <mergeCell ref="A14:A15"/>
    <mergeCell ref="A22:A23"/>
    <mergeCell ref="D34:D35"/>
    <mergeCell ref="Q16:Q17"/>
    <mergeCell ref="Q42:Q43"/>
    <mergeCell ref="Q28:Q29"/>
    <mergeCell ref="Q20:Q21"/>
    <mergeCell ref="Q34:Q35"/>
    <mergeCell ref="Q30:Q31"/>
    <mergeCell ref="Q38:Q39"/>
    <mergeCell ref="Q26:Q27"/>
    <mergeCell ref="P44:P45"/>
    <mergeCell ref="P26:P27"/>
    <mergeCell ref="P36:P37"/>
    <mergeCell ref="P34:P35"/>
    <mergeCell ref="P32:P33"/>
    <mergeCell ref="P42:P43"/>
    <mergeCell ref="P40:P41"/>
    <mergeCell ref="E14:E15"/>
    <mergeCell ref="D14:D15"/>
    <mergeCell ref="A44:A45"/>
    <mergeCell ref="E44:E45"/>
    <mergeCell ref="A38:A39"/>
    <mergeCell ref="E38:E39"/>
    <mergeCell ref="D38:D39"/>
    <mergeCell ref="D44:D45"/>
    <mergeCell ref="D20:D21"/>
    <mergeCell ref="A16:A17"/>
    <mergeCell ref="P38:P39"/>
    <mergeCell ref="A30:A31"/>
    <mergeCell ref="E30:E31"/>
    <mergeCell ref="P30:P31"/>
    <mergeCell ref="D22:D23"/>
    <mergeCell ref="P22:P23"/>
    <mergeCell ref="D24:D25"/>
    <mergeCell ref="P24:P25"/>
    <mergeCell ref="P8:P9"/>
    <mergeCell ref="P28:P29"/>
    <mergeCell ref="P12:P13"/>
    <mergeCell ref="E8:E9"/>
    <mergeCell ref="D8:D9"/>
    <mergeCell ref="P14:P15"/>
    <mergeCell ref="E22:E23"/>
    <mergeCell ref="P10:P11"/>
    <mergeCell ref="E16:E17"/>
    <mergeCell ref="P16:P17"/>
    <mergeCell ref="A18:A19"/>
    <mergeCell ref="E18:E19"/>
    <mergeCell ref="D18:D19"/>
    <mergeCell ref="P18:P19"/>
    <mergeCell ref="A24:A25"/>
    <mergeCell ref="E24:E25"/>
    <mergeCell ref="A28:A29"/>
    <mergeCell ref="E28:E29"/>
    <mergeCell ref="D28:D29"/>
    <mergeCell ref="P20:P21"/>
    <mergeCell ref="A12:A13"/>
    <mergeCell ref="E12:E13"/>
    <mergeCell ref="D12:D13"/>
    <mergeCell ref="A26:A27"/>
    <mergeCell ref="E26:E27"/>
    <mergeCell ref="D26:D27"/>
    <mergeCell ref="R40:R41"/>
    <mergeCell ref="R42:R43"/>
    <mergeCell ref="R44:R45"/>
    <mergeCell ref="A40:A41"/>
    <mergeCell ref="E40:E41"/>
    <mergeCell ref="D40:D41"/>
    <mergeCell ref="Q40:Q41"/>
    <mergeCell ref="A42:A43"/>
    <mergeCell ref="E42:E43"/>
    <mergeCell ref="Q44:Q45"/>
    <mergeCell ref="R12:R13"/>
    <mergeCell ref="A6:A7"/>
    <mergeCell ref="E6:E7"/>
    <mergeCell ref="D6:D7"/>
    <mergeCell ref="P6:P7"/>
    <mergeCell ref="R6:R11"/>
    <mergeCell ref="A8:A9"/>
    <mergeCell ref="Q10:Q11"/>
    <mergeCell ref="Q6:Q7"/>
    <mergeCell ref="Q12:Q13"/>
    <mergeCell ref="A36:A37"/>
    <mergeCell ref="E36:E37"/>
    <mergeCell ref="D36:D37"/>
    <mergeCell ref="R28:R29"/>
    <mergeCell ref="R30:R31"/>
    <mergeCell ref="R34:R35"/>
    <mergeCell ref="R32:R33"/>
    <mergeCell ref="Q36:Q37"/>
    <mergeCell ref="A34:A35"/>
    <mergeCell ref="E34:E35"/>
    <mergeCell ref="A1:R1"/>
    <mergeCell ref="N4:N5"/>
    <mergeCell ref="F3:P3"/>
    <mergeCell ref="F4:F5"/>
    <mergeCell ref="G4:M4"/>
    <mergeCell ref="A3:A5"/>
    <mergeCell ref="B3:E4"/>
    <mergeCell ref="O4:O5"/>
    <mergeCell ref="P4:P5"/>
    <mergeCell ref="Q3:R4"/>
    <mergeCell ref="R14:R15"/>
    <mergeCell ref="R38:R39"/>
    <mergeCell ref="R36:R37"/>
    <mergeCell ref="R22:R23"/>
    <mergeCell ref="R20:R21"/>
    <mergeCell ref="R26:R27"/>
    <mergeCell ref="R16:R19"/>
    <mergeCell ref="R24:R25"/>
  </mergeCells>
  <printOptions horizontalCentered="1"/>
  <pageMargins left="0" right="0" top="0" bottom="0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5.140625" style="9" customWidth="1"/>
    <col min="2" max="3" width="14.421875" style="165" customWidth="1"/>
    <col min="4" max="4" width="16.8515625" style="166" customWidth="1"/>
    <col min="5" max="6" width="10.7109375" style="166" customWidth="1"/>
    <col min="7" max="7" width="10.8515625" style="166" customWidth="1"/>
    <col min="8" max="8" width="8.28125" style="166" customWidth="1"/>
    <col min="9" max="16384" width="9.140625" style="10" customWidth="1"/>
  </cols>
  <sheetData>
    <row r="1" spans="1:9" s="162" customFormat="1" ht="22.5">
      <c r="A1" s="326" t="s">
        <v>145</v>
      </c>
      <c r="B1" s="326"/>
      <c r="C1" s="326"/>
      <c r="D1" s="326"/>
      <c r="E1" s="326"/>
      <c r="F1" s="326"/>
      <c r="G1" s="326"/>
      <c r="H1" s="326"/>
      <c r="I1" s="161"/>
    </row>
    <row r="2" spans="1:9" s="162" customFormat="1" ht="4.5" customHeight="1">
      <c r="A2" s="135"/>
      <c r="B2" s="136"/>
      <c r="C2" s="136"/>
      <c r="D2" s="137"/>
      <c r="E2" s="138"/>
      <c r="F2" s="139"/>
      <c r="G2" s="139"/>
      <c r="H2" s="140"/>
      <c r="I2" s="140"/>
    </row>
    <row r="3" spans="1:9" s="162" customFormat="1" ht="20.25">
      <c r="A3" s="327" t="s">
        <v>146</v>
      </c>
      <c r="B3" s="327"/>
      <c r="C3" s="327"/>
      <c r="D3" s="327"/>
      <c r="E3" s="327"/>
      <c r="F3" s="327"/>
      <c r="G3" s="327"/>
      <c r="H3" s="327"/>
      <c r="I3" s="163"/>
    </row>
    <row r="4" spans="1:9" s="162" customFormat="1" ht="4.5" customHeight="1">
      <c r="A4" s="135"/>
      <c r="B4" s="141"/>
      <c r="C4" s="141"/>
      <c r="D4" s="142"/>
      <c r="E4" s="142"/>
      <c r="F4" s="142"/>
      <c r="G4" s="142"/>
      <c r="H4" s="142"/>
      <c r="I4" s="142"/>
    </row>
    <row r="5" spans="1:9" s="162" customFormat="1" ht="24.75" customHeight="1">
      <c r="A5" s="328" t="s">
        <v>147</v>
      </c>
      <c r="B5" s="328"/>
      <c r="C5" s="328"/>
      <c r="D5" s="328"/>
      <c r="E5" s="328"/>
      <c r="F5" s="328"/>
      <c r="G5" s="328"/>
      <c r="H5" s="328"/>
      <c r="I5" s="164"/>
    </row>
    <row r="6" spans="1:9" s="162" customFormat="1" ht="4.5" customHeight="1" thickBot="1">
      <c r="A6" s="135"/>
      <c r="B6" s="143"/>
      <c r="C6" s="143"/>
      <c r="D6" s="144"/>
      <c r="E6" s="144"/>
      <c r="F6" s="144"/>
      <c r="G6" s="144"/>
      <c r="H6" s="144"/>
      <c r="I6" s="144"/>
    </row>
    <row r="7" spans="1:8" s="135" customFormat="1" ht="33.75" customHeight="1" thickBot="1" thickTop="1">
      <c r="A7" s="145" t="s">
        <v>148</v>
      </c>
      <c r="B7" s="329" t="s">
        <v>149</v>
      </c>
      <c r="C7" s="330"/>
      <c r="D7" s="146" t="s">
        <v>150</v>
      </c>
      <c r="E7" s="147" t="s">
        <v>151</v>
      </c>
      <c r="F7" s="148" t="s">
        <v>152</v>
      </c>
      <c r="G7" s="149" t="s">
        <v>153</v>
      </c>
      <c r="H7" s="150" t="s">
        <v>14</v>
      </c>
    </row>
    <row r="8" spans="1:8" ht="18" customHeight="1" thickTop="1">
      <c r="A8" s="151">
        <v>1</v>
      </c>
      <c r="B8" s="167" t="s">
        <v>154</v>
      </c>
      <c r="C8" s="168" t="s">
        <v>155</v>
      </c>
      <c r="D8" s="153" t="s">
        <v>29</v>
      </c>
      <c r="E8" s="154">
        <v>14.87</v>
      </c>
      <c r="F8" s="155">
        <v>14.81</v>
      </c>
      <c r="G8" s="156">
        <f aca="true" t="shared" si="0" ref="G8:G19">IF(F8="",E8,IF(E8&lt;F8,E8,F8))</f>
        <v>14.81</v>
      </c>
      <c r="H8" s="157">
        <f>RANK(G8,G8:G19,1)</f>
        <v>1</v>
      </c>
    </row>
    <row r="9" spans="1:8" ht="16.5">
      <c r="A9" s="151">
        <v>12</v>
      </c>
      <c r="B9" s="169" t="s">
        <v>156</v>
      </c>
      <c r="C9" s="170" t="s">
        <v>157</v>
      </c>
      <c r="D9" s="153" t="s">
        <v>61</v>
      </c>
      <c r="E9" s="154">
        <v>18.48</v>
      </c>
      <c r="F9" s="155">
        <v>16.98</v>
      </c>
      <c r="G9" s="156">
        <f t="shared" si="0"/>
        <v>16.98</v>
      </c>
      <c r="H9" s="157">
        <f>RANK(G9,G8:G19,1)</f>
        <v>2</v>
      </c>
    </row>
    <row r="10" spans="1:8" ht="16.5">
      <c r="A10" s="151">
        <v>10</v>
      </c>
      <c r="B10" s="171" t="s">
        <v>158</v>
      </c>
      <c r="C10" s="172" t="s">
        <v>159</v>
      </c>
      <c r="D10" s="153" t="s">
        <v>29</v>
      </c>
      <c r="E10" s="154">
        <v>18.99</v>
      </c>
      <c r="F10" s="155">
        <v>17.1</v>
      </c>
      <c r="G10" s="156">
        <f t="shared" si="0"/>
        <v>17.1</v>
      </c>
      <c r="H10" s="157">
        <f>RANK(G10,G8:G19,1)</f>
        <v>3</v>
      </c>
    </row>
    <row r="11" spans="1:8" ht="16.5">
      <c r="A11" s="151">
        <v>5</v>
      </c>
      <c r="B11" s="171" t="s">
        <v>160</v>
      </c>
      <c r="C11" s="172" t="s">
        <v>161</v>
      </c>
      <c r="D11" s="153" t="s">
        <v>29</v>
      </c>
      <c r="E11" s="154">
        <v>21.06</v>
      </c>
      <c r="F11" s="155">
        <v>19.24</v>
      </c>
      <c r="G11" s="156">
        <f t="shared" si="0"/>
        <v>19.24</v>
      </c>
      <c r="H11" s="157">
        <f>RANK(G11,G8:G19,1)</f>
        <v>4</v>
      </c>
    </row>
    <row r="12" spans="1:8" ht="16.5">
      <c r="A12" s="151">
        <v>7</v>
      </c>
      <c r="B12" s="171" t="s">
        <v>162</v>
      </c>
      <c r="C12" s="172" t="s">
        <v>163</v>
      </c>
      <c r="D12" s="153" t="s">
        <v>27</v>
      </c>
      <c r="E12" s="154">
        <v>19.39</v>
      </c>
      <c r="F12" s="155" t="s">
        <v>164</v>
      </c>
      <c r="G12" s="156">
        <f t="shared" si="0"/>
        <v>19.39</v>
      </c>
      <c r="H12" s="157">
        <f>RANK(G12,G8:G19,1)</f>
        <v>5</v>
      </c>
    </row>
    <row r="13" spans="1:8" ht="16.5">
      <c r="A13" s="151">
        <v>2</v>
      </c>
      <c r="B13" s="171" t="s">
        <v>165</v>
      </c>
      <c r="C13" s="172" t="s">
        <v>166</v>
      </c>
      <c r="D13" s="159" t="s">
        <v>9</v>
      </c>
      <c r="E13" s="154">
        <v>23.74</v>
      </c>
      <c r="F13" s="155">
        <v>20.18</v>
      </c>
      <c r="G13" s="156">
        <f t="shared" si="0"/>
        <v>20.18</v>
      </c>
      <c r="H13" s="157">
        <f>RANK(G13,G8:G19,1)</f>
        <v>6</v>
      </c>
    </row>
    <row r="14" spans="1:8" ht="16.5">
      <c r="A14" s="151">
        <v>4</v>
      </c>
      <c r="B14" s="171" t="s">
        <v>167</v>
      </c>
      <c r="C14" s="172" t="s">
        <v>168</v>
      </c>
      <c r="D14" s="153" t="s">
        <v>7</v>
      </c>
      <c r="E14" s="154" t="s">
        <v>164</v>
      </c>
      <c r="F14" s="155">
        <v>20.79</v>
      </c>
      <c r="G14" s="156">
        <f t="shared" si="0"/>
        <v>20.79</v>
      </c>
      <c r="H14" s="157">
        <f>RANK(G14,G8:G19,1)</f>
        <v>7</v>
      </c>
    </row>
    <row r="15" spans="1:8" ht="16.5">
      <c r="A15" s="151">
        <v>8</v>
      </c>
      <c r="B15" s="171" t="s">
        <v>169</v>
      </c>
      <c r="C15" s="172" t="s">
        <v>170</v>
      </c>
      <c r="D15" s="153" t="s">
        <v>32</v>
      </c>
      <c r="E15" s="154">
        <v>27.97</v>
      </c>
      <c r="F15" s="155">
        <v>21.27</v>
      </c>
      <c r="G15" s="156">
        <f t="shared" si="0"/>
        <v>21.27</v>
      </c>
      <c r="H15" s="157">
        <f>RANK(G15,G8:G19,1)</f>
        <v>8</v>
      </c>
    </row>
    <row r="16" spans="1:8" ht="16.5">
      <c r="A16" s="151">
        <v>3</v>
      </c>
      <c r="B16" s="171" t="s">
        <v>171</v>
      </c>
      <c r="C16" s="172" t="s">
        <v>172</v>
      </c>
      <c r="D16" s="153" t="s">
        <v>32</v>
      </c>
      <c r="E16" s="154">
        <v>21.37</v>
      </c>
      <c r="F16" s="155">
        <v>23.36</v>
      </c>
      <c r="G16" s="156">
        <f t="shared" si="0"/>
        <v>21.37</v>
      </c>
      <c r="H16" s="157">
        <f>RANK(G16,G8:G19,1)</f>
        <v>9</v>
      </c>
    </row>
    <row r="17" spans="1:10" ht="16.5">
      <c r="A17" s="151">
        <v>11</v>
      </c>
      <c r="B17" s="169" t="s">
        <v>173</v>
      </c>
      <c r="C17" s="170" t="s">
        <v>174</v>
      </c>
      <c r="D17" s="153" t="s">
        <v>9</v>
      </c>
      <c r="E17" s="154">
        <v>39.8</v>
      </c>
      <c r="F17" s="155">
        <v>42.26</v>
      </c>
      <c r="G17" s="156">
        <f t="shared" si="0"/>
        <v>39.8</v>
      </c>
      <c r="H17" s="157">
        <f>RANK(G17,G8:G19,1)</f>
        <v>10</v>
      </c>
      <c r="J17" s="10" t="s">
        <v>178</v>
      </c>
    </row>
    <row r="18" spans="1:8" ht="16.5">
      <c r="A18" s="151">
        <v>6</v>
      </c>
      <c r="B18" s="171" t="s">
        <v>175</v>
      </c>
      <c r="C18" s="172" t="s">
        <v>176</v>
      </c>
      <c r="D18" s="160" t="s">
        <v>9</v>
      </c>
      <c r="E18" s="154" t="s">
        <v>164</v>
      </c>
      <c r="F18" s="155" t="s">
        <v>164</v>
      </c>
      <c r="G18" s="156" t="str">
        <f t="shared" si="0"/>
        <v>np</v>
      </c>
      <c r="H18" s="157">
        <v>11</v>
      </c>
    </row>
    <row r="19" spans="1:8" ht="16.5">
      <c r="A19" s="151">
        <v>9</v>
      </c>
      <c r="B19" s="171" t="s">
        <v>177</v>
      </c>
      <c r="C19" s="172" t="s">
        <v>176</v>
      </c>
      <c r="D19" s="160" t="s">
        <v>9</v>
      </c>
      <c r="E19" s="154" t="s">
        <v>164</v>
      </c>
      <c r="F19" s="155" t="s">
        <v>164</v>
      </c>
      <c r="G19" s="156" t="str">
        <f t="shared" si="0"/>
        <v>np</v>
      </c>
      <c r="H19" s="157">
        <v>11</v>
      </c>
    </row>
    <row r="21" spans="1:8" ht="22.5">
      <c r="A21" s="326" t="s">
        <v>145</v>
      </c>
      <c r="B21" s="326"/>
      <c r="C21" s="326"/>
      <c r="D21" s="326"/>
      <c r="E21" s="326"/>
      <c r="F21" s="326"/>
      <c r="G21" s="326"/>
      <c r="H21" s="326"/>
    </row>
    <row r="22" spans="1:8" ht="12.75">
      <c r="A22" s="135"/>
      <c r="B22" s="136"/>
      <c r="C22" s="136"/>
      <c r="D22" s="137"/>
      <c r="E22" s="138"/>
      <c r="F22" s="139"/>
      <c r="G22" s="139"/>
      <c r="H22" s="140"/>
    </row>
    <row r="23" spans="1:8" ht="20.25">
      <c r="A23" s="327" t="s">
        <v>146</v>
      </c>
      <c r="B23" s="327"/>
      <c r="C23" s="327"/>
      <c r="D23" s="327"/>
      <c r="E23" s="327"/>
      <c r="F23" s="327"/>
      <c r="G23" s="327"/>
      <c r="H23" s="327"/>
    </row>
    <row r="24" spans="1:8" ht="20.25">
      <c r="A24" s="135"/>
      <c r="B24" s="141"/>
      <c r="C24" s="141"/>
      <c r="D24" s="142"/>
      <c r="E24" s="142"/>
      <c r="F24" s="142"/>
      <c r="G24" s="142"/>
      <c r="H24" s="142"/>
    </row>
    <row r="25" spans="1:8" ht="19.5">
      <c r="A25" s="328" t="s">
        <v>179</v>
      </c>
      <c r="B25" s="328"/>
      <c r="C25" s="328"/>
      <c r="D25" s="328"/>
      <c r="E25" s="328"/>
      <c r="F25" s="328"/>
      <c r="G25" s="328"/>
      <c r="H25" s="328"/>
    </row>
    <row r="26" spans="1:8" ht="16.5" thickBot="1">
      <c r="A26" s="135"/>
      <c r="B26" s="143"/>
      <c r="C26" s="143"/>
      <c r="D26" s="144"/>
      <c r="E26" s="144"/>
      <c r="F26" s="144"/>
      <c r="G26" s="144"/>
      <c r="H26" s="144"/>
    </row>
    <row r="27" spans="1:8" ht="63.75" thickBot="1" thickTop="1">
      <c r="A27" s="145" t="s">
        <v>148</v>
      </c>
      <c r="B27" s="329" t="s">
        <v>149</v>
      </c>
      <c r="C27" s="330"/>
      <c r="D27" s="146" t="s">
        <v>150</v>
      </c>
      <c r="E27" s="147" t="s">
        <v>151</v>
      </c>
      <c r="F27" s="148" t="s">
        <v>152</v>
      </c>
      <c r="G27" s="149" t="s">
        <v>153</v>
      </c>
      <c r="H27" s="150" t="s">
        <v>14</v>
      </c>
    </row>
    <row r="28" spans="1:8" ht="17.25" thickTop="1">
      <c r="A28" s="151">
        <v>1</v>
      </c>
      <c r="B28" s="173" t="s">
        <v>180</v>
      </c>
      <c r="C28" s="177" t="s">
        <v>181</v>
      </c>
      <c r="D28" s="174" t="s">
        <v>27</v>
      </c>
      <c r="E28" s="154">
        <v>16.9</v>
      </c>
      <c r="F28" s="155" t="s">
        <v>164</v>
      </c>
      <c r="G28" s="156">
        <f aca="true" t="shared" si="1" ref="G28:G58">IF(F28="",E28,IF(E28&lt;F28,E28,F28))</f>
        <v>16.9</v>
      </c>
      <c r="H28" s="157">
        <f>RANK(G28,G28:G58,1)</f>
        <v>1</v>
      </c>
    </row>
    <row r="29" spans="1:8" ht="16.5">
      <c r="A29" s="151">
        <v>2</v>
      </c>
      <c r="B29" s="175" t="s">
        <v>182</v>
      </c>
      <c r="C29" s="172" t="s">
        <v>183</v>
      </c>
      <c r="D29" s="153" t="s">
        <v>29</v>
      </c>
      <c r="E29" s="154">
        <v>31.34</v>
      </c>
      <c r="F29" s="155">
        <v>18.41</v>
      </c>
      <c r="G29" s="156">
        <f t="shared" si="1"/>
        <v>18.41</v>
      </c>
      <c r="H29" s="157">
        <f>RANK(G29,G28:G58,1)</f>
        <v>2</v>
      </c>
    </row>
    <row r="30" spans="1:8" ht="16.5">
      <c r="A30" s="151">
        <v>3</v>
      </c>
      <c r="B30" s="176" t="s">
        <v>184</v>
      </c>
      <c r="C30" s="170" t="s">
        <v>185</v>
      </c>
      <c r="D30" s="153" t="s">
        <v>27</v>
      </c>
      <c r="E30" s="154">
        <v>23.53</v>
      </c>
      <c r="F30" s="155">
        <v>18.58</v>
      </c>
      <c r="G30" s="156">
        <f t="shared" si="1"/>
        <v>18.58</v>
      </c>
      <c r="H30" s="157">
        <f>RANK(G30,G28:G58,1)</f>
        <v>3</v>
      </c>
    </row>
    <row r="31" spans="1:8" ht="16.5">
      <c r="A31" s="151">
        <v>4</v>
      </c>
      <c r="B31" s="175" t="s">
        <v>186</v>
      </c>
      <c r="C31" s="172" t="s">
        <v>187</v>
      </c>
      <c r="D31" s="153" t="s">
        <v>7</v>
      </c>
      <c r="E31" s="154">
        <v>19.62</v>
      </c>
      <c r="F31" s="155">
        <v>18.97</v>
      </c>
      <c r="G31" s="156">
        <f t="shared" si="1"/>
        <v>18.97</v>
      </c>
      <c r="H31" s="157">
        <f>RANK(G31,G28:G58,1)</f>
        <v>4</v>
      </c>
    </row>
    <row r="32" spans="1:8" ht="16.5">
      <c r="A32" s="151">
        <v>5</v>
      </c>
      <c r="B32" s="175" t="s">
        <v>188</v>
      </c>
      <c r="C32" s="172" t="s">
        <v>189</v>
      </c>
      <c r="D32" s="153" t="s">
        <v>7</v>
      </c>
      <c r="E32" s="154">
        <v>20.58</v>
      </c>
      <c r="F32" s="155">
        <v>19.14</v>
      </c>
      <c r="G32" s="156">
        <f t="shared" si="1"/>
        <v>19.14</v>
      </c>
      <c r="H32" s="157">
        <f>RANK(G32,G28:G58,1)</f>
        <v>5</v>
      </c>
    </row>
    <row r="33" spans="1:8" ht="16.5">
      <c r="A33" s="151">
        <v>6</v>
      </c>
      <c r="B33" s="176" t="s">
        <v>186</v>
      </c>
      <c r="C33" s="170" t="s">
        <v>190</v>
      </c>
      <c r="D33" s="153" t="s">
        <v>58</v>
      </c>
      <c r="E33" s="154">
        <v>22.38</v>
      </c>
      <c r="F33" s="155">
        <v>19.16</v>
      </c>
      <c r="G33" s="156">
        <f t="shared" si="1"/>
        <v>19.16</v>
      </c>
      <c r="H33" s="157">
        <f>RANK(G33,G28:G58,1)</f>
        <v>6</v>
      </c>
    </row>
    <row r="34" spans="1:8" ht="16.5">
      <c r="A34" s="151">
        <v>7</v>
      </c>
      <c r="B34" s="175" t="s">
        <v>191</v>
      </c>
      <c r="C34" s="172" t="s">
        <v>192</v>
      </c>
      <c r="D34" s="153" t="s">
        <v>7</v>
      </c>
      <c r="E34" s="154">
        <v>19.36</v>
      </c>
      <c r="F34" s="155">
        <v>19.3</v>
      </c>
      <c r="G34" s="156">
        <f t="shared" si="1"/>
        <v>19.3</v>
      </c>
      <c r="H34" s="157">
        <f>RANK(G34,G28:G58,1)</f>
        <v>7</v>
      </c>
    </row>
    <row r="35" spans="1:8" ht="16.5">
      <c r="A35" s="151">
        <v>8</v>
      </c>
      <c r="B35" s="175" t="s">
        <v>193</v>
      </c>
      <c r="C35" s="172" t="s">
        <v>194</v>
      </c>
      <c r="D35" s="153" t="s">
        <v>29</v>
      </c>
      <c r="E35" s="154">
        <v>32.77</v>
      </c>
      <c r="F35" s="155">
        <v>19.97</v>
      </c>
      <c r="G35" s="156">
        <f t="shared" si="1"/>
        <v>19.97</v>
      </c>
      <c r="H35" s="157">
        <f>RANK(G35,G28:G58,1)</f>
        <v>8</v>
      </c>
    </row>
    <row r="36" spans="1:8" ht="16.5">
      <c r="A36" s="151">
        <v>9</v>
      </c>
      <c r="B36" s="175" t="s">
        <v>195</v>
      </c>
      <c r="C36" s="172" t="s">
        <v>196</v>
      </c>
      <c r="D36" s="153" t="s">
        <v>7</v>
      </c>
      <c r="E36" s="154">
        <v>20.69</v>
      </c>
      <c r="F36" s="155">
        <v>32.34</v>
      </c>
      <c r="G36" s="156">
        <f t="shared" si="1"/>
        <v>20.69</v>
      </c>
      <c r="H36" s="157">
        <f>RANK(G36,G28:G58,1)</f>
        <v>9</v>
      </c>
    </row>
    <row r="37" spans="1:8" ht="16.5">
      <c r="A37" s="151">
        <v>10</v>
      </c>
      <c r="B37" s="175" t="s">
        <v>197</v>
      </c>
      <c r="C37" s="172" t="s">
        <v>198</v>
      </c>
      <c r="D37" s="153" t="s">
        <v>32</v>
      </c>
      <c r="E37" s="154">
        <v>21.23</v>
      </c>
      <c r="F37" s="155">
        <v>20.99</v>
      </c>
      <c r="G37" s="156">
        <f t="shared" si="1"/>
        <v>20.99</v>
      </c>
      <c r="H37" s="157">
        <f>RANK(G37,G28:G58,1)</f>
        <v>10</v>
      </c>
    </row>
    <row r="38" spans="1:8" ht="16.5">
      <c r="A38" s="151">
        <v>11</v>
      </c>
      <c r="B38" s="175" t="s">
        <v>199</v>
      </c>
      <c r="C38" s="172" t="s">
        <v>200</v>
      </c>
      <c r="D38" s="153" t="s">
        <v>7</v>
      </c>
      <c r="E38" s="154">
        <v>21.07</v>
      </c>
      <c r="F38" s="155">
        <v>23.83</v>
      </c>
      <c r="G38" s="156">
        <f t="shared" si="1"/>
        <v>21.07</v>
      </c>
      <c r="H38" s="157">
        <f>RANK(G38,G28:G58,1)</f>
        <v>11</v>
      </c>
    </row>
    <row r="39" spans="1:8" ht="16.5">
      <c r="A39" s="151">
        <v>12</v>
      </c>
      <c r="B39" s="175" t="s">
        <v>201</v>
      </c>
      <c r="C39" s="172" t="s">
        <v>202</v>
      </c>
      <c r="D39" s="153" t="s">
        <v>203</v>
      </c>
      <c r="E39" s="154">
        <v>21.14</v>
      </c>
      <c r="F39" s="155">
        <v>26.99</v>
      </c>
      <c r="G39" s="156">
        <f t="shared" si="1"/>
        <v>21.14</v>
      </c>
      <c r="H39" s="157">
        <f>RANK(G39,G28:G58,1)</f>
        <v>12</v>
      </c>
    </row>
    <row r="40" spans="1:8" ht="16.5">
      <c r="A40" s="151">
        <v>13</v>
      </c>
      <c r="B40" s="175" t="s">
        <v>204</v>
      </c>
      <c r="C40" s="172" t="s">
        <v>205</v>
      </c>
      <c r="D40" s="153" t="s">
        <v>206</v>
      </c>
      <c r="E40" s="154" t="s">
        <v>164</v>
      </c>
      <c r="F40" s="155">
        <v>21.62</v>
      </c>
      <c r="G40" s="156">
        <f t="shared" si="1"/>
        <v>21.62</v>
      </c>
      <c r="H40" s="157">
        <f>RANK(G40,G28:G58,1)</f>
        <v>13</v>
      </c>
    </row>
    <row r="41" spans="1:8" ht="16.5">
      <c r="A41" s="151">
        <v>14</v>
      </c>
      <c r="B41" s="175" t="s">
        <v>193</v>
      </c>
      <c r="C41" s="172" t="s">
        <v>207</v>
      </c>
      <c r="D41" s="153" t="s">
        <v>206</v>
      </c>
      <c r="E41" s="154">
        <v>23.13</v>
      </c>
      <c r="F41" s="155" t="s">
        <v>164</v>
      </c>
      <c r="G41" s="156">
        <f t="shared" si="1"/>
        <v>23.13</v>
      </c>
      <c r="H41" s="157">
        <f>RANK(G41,G28:G58,1)</f>
        <v>14</v>
      </c>
    </row>
    <row r="42" spans="1:8" ht="16.5">
      <c r="A42" s="151">
        <v>15</v>
      </c>
      <c r="B42" s="176" t="s">
        <v>184</v>
      </c>
      <c r="C42" s="170" t="s">
        <v>208</v>
      </c>
      <c r="D42" s="153" t="s">
        <v>9</v>
      </c>
      <c r="E42" s="154">
        <v>23.15</v>
      </c>
      <c r="F42" s="155">
        <v>25.08</v>
      </c>
      <c r="G42" s="156">
        <f t="shared" si="1"/>
        <v>23.15</v>
      </c>
      <c r="H42" s="157">
        <f>RANK(G42,G28:G58,1)</f>
        <v>15</v>
      </c>
    </row>
    <row r="43" spans="1:8" ht="16.5">
      <c r="A43" s="151">
        <v>16</v>
      </c>
      <c r="B43" s="175" t="s">
        <v>209</v>
      </c>
      <c r="C43" s="172" t="s">
        <v>210</v>
      </c>
      <c r="D43" s="153" t="s">
        <v>203</v>
      </c>
      <c r="E43" s="154" t="s">
        <v>164</v>
      </c>
      <c r="F43" s="155">
        <v>24.49</v>
      </c>
      <c r="G43" s="156">
        <f t="shared" si="1"/>
        <v>24.49</v>
      </c>
      <c r="H43" s="157">
        <f>RANK(G43,G28:G58,1)</f>
        <v>16</v>
      </c>
    </row>
    <row r="44" spans="1:8" ht="16.5">
      <c r="A44" s="151">
        <v>17</v>
      </c>
      <c r="B44" s="176" t="s">
        <v>201</v>
      </c>
      <c r="C44" s="170" t="s">
        <v>211</v>
      </c>
      <c r="D44" s="153" t="s">
        <v>9</v>
      </c>
      <c r="E44" s="154">
        <v>29.46</v>
      </c>
      <c r="F44" s="155">
        <v>24.79</v>
      </c>
      <c r="G44" s="156">
        <f t="shared" si="1"/>
        <v>24.79</v>
      </c>
      <c r="H44" s="157">
        <f>RANK(G44,G28:G58,1)</f>
        <v>17</v>
      </c>
    </row>
    <row r="45" spans="1:8" ht="16.5">
      <c r="A45" s="151">
        <v>18</v>
      </c>
      <c r="B45" s="176" t="s">
        <v>186</v>
      </c>
      <c r="C45" s="170" t="s">
        <v>211</v>
      </c>
      <c r="D45" s="153" t="s">
        <v>9</v>
      </c>
      <c r="E45" s="154">
        <v>25.54</v>
      </c>
      <c r="F45" s="155" t="s">
        <v>164</v>
      </c>
      <c r="G45" s="156">
        <f t="shared" si="1"/>
        <v>25.54</v>
      </c>
      <c r="H45" s="157">
        <f>RANK(G45,G28:G58,1)</f>
        <v>18</v>
      </c>
    </row>
    <row r="46" spans="1:8" ht="16.5">
      <c r="A46" s="151">
        <v>19</v>
      </c>
      <c r="B46" s="176" t="s">
        <v>212</v>
      </c>
      <c r="C46" s="170" t="s">
        <v>213</v>
      </c>
      <c r="D46" s="153" t="s">
        <v>31</v>
      </c>
      <c r="E46" s="154">
        <v>25.74</v>
      </c>
      <c r="F46" s="155" t="s">
        <v>164</v>
      </c>
      <c r="G46" s="156">
        <f t="shared" si="1"/>
        <v>25.74</v>
      </c>
      <c r="H46" s="157">
        <f>RANK(G46,G28:G58,1)</f>
        <v>19</v>
      </c>
    </row>
    <row r="47" spans="1:8" ht="16.5">
      <c r="A47" s="151">
        <v>20</v>
      </c>
      <c r="B47" s="175" t="s">
        <v>184</v>
      </c>
      <c r="C47" s="172" t="s">
        <v>214</v>
      </c>
      <c r="D47" s="153" t="s">
        <v>206</v>
      </c>
      <c r="E47" s="154">
        <v>26.68</v>
      </c>
      <c r="F47" s="155" t="s">
        <v>164</v>
      </c>
      <c r="G47" s="156">
        <f t="shared" si="1"/>
        <v>26.68</v>
      </c>
      <c r="H47" s="157">
        <f>RANK(G47,G28:G58,1)</f>
        <v>20</v>
      </c>
    </row>
    <row r="48" spans="1:8" ht="16.5">
      <c r="A48" s="151">
        <v>21</v>
      </c>
      <c r="B48" s="175" t="s">
        <v>215</v>
      </c>
      <c r="C48" s="172" t="s">
        <v>216</v>
      </c>
      <c r="D48" s="153" t="s">
        <v>32</v>
      </c>
      <c r="E48" s="154">
        <v>28.82</v>
      </c>
      <c r="F48" s="155" t="s">
        <v>164</v>
      </c>
      <c r="G48" s="156">
        <f t="shared" si="1"/>
        <v>28.82</v>
      </c>
      <c r="H48" s="157">
        <f>RANK(G48,G28:G58,1)</f>
        <v>21</v>
      </c>
    </row>
    <row r="49" spans="1:8" ht="16.5">
      <c r="A49" s="151">
        <v>22</v>
      </c>
      <c r="B49" s="175" t="s">
        <v>180</v>
      </c>
      <c r="C49" s="172" t="s">
        <v>217</v>
      </c>
      <c r="D49" s="153" t="s">
        <v>206</v>
      </c>
      <c r="E49" s="154" t="s">
        <v>164</v>
      </c>
      <c r="F49" s="155">
        <v>29.27</v>
      </c>
      <c r="G49" s="156">
        <f t="shared" si="1"/>
        <v>29.27</v>
      </c>
      <c r="H49" s="157">
        <f>RANK(G49,G28:G58,1)</f>
        <v>22</v>
      </c>
    </row>
    <row r="50" spans="1:8" ht="16.5">
      <c r="A50" s="151">
        <v>23</v>
      </c>
      <c r="B50" s="175" t="s">
        <v>218</v>
      </c>
      <c r="C50" s="172" t="s">
        <v>198</v>
      </c>
      <c r="D50" s="153" t="s">
        <v>32</v>
      </c>
      <c r="E50" s="154" t="s">
        <v>164</v>
      </c>
      <c r="F50" s="155">
        <v>31.1</v>
      </c>
      <c r="G50" s="156">
        <f t="shared" si="1"/>
        <v>31.1</v>
      </c>
      <c r="H50" s="157">
        <f>RANK(G50,G28:G58,1)</f>
        <v>23</v>
      </c>
    </row>
    <row r="51" spans="1:8" ht="16.5">
      <c r="A51" s="151">
        <v>24</v>
      </c>
      <c r="B51" s="176" t="s">
        <v>219</v>
      </c>
      <c r="C51" s="170" t="s">
        <v>220</v>
      </c>
      <c r="D51" s="153" t="s">
        <v>9</v>
      </c>
      <c r="E51" s="154" t="s">
        <v>164</v>
      </c>
      <c r="F51" s="155">
        <v>32.34</v>
      </c>
      <c r="G51" s="156">
        <f t="shared" si="1"/>
        <v>32.34</v>
      </c>
      <c r="H51" s="157">
        <f>RANK(G51,G28:G58,1)</f>
        <v>24</v>
      </c>
    </row>
    <row r="52" spans="1:8" ht="16.5">
      <c r="A52" s="151">
        <v>25</v>
      </c>
      <c r="B52" s="176" t="s">
        <v>221</v>
      </c>
      <c r="C52" s="170" t="s">
        <v>222</v>
      </c>
      <c r="D52" s="153" t="s">
        <v>9</v>
      </c>
      <c r="E52" s="154">
        <v>35.26</v>
      </c>
      <c r="F52" s="155" t="s">
        <v>164</v>
      </c>
      <c r="G52" s="156">
        <f t="shared" si="1"/>
        <v>35.26</v>
      </c>
      <c r="H52" s="157">
        <f>RANK(G52,G28:G58,1)</f>
        <v>25</v>
      </c>
    </row>
    <row r="53" spans="1:8" ht="16.5">
      <c r="A53" s="151">
        <v>26</v>
      </c>
      <c r="B53" s="176" t="s">
        <v>223</v>
      </c>
      <c r="C53" s="170" t="s">
        <v>224</v>
      </c>
      <c r="D53" s="153" t="s">
        <v>7</v>
      </c>
      <c r="E53" s="154" t="s">
        <v>164</v>
      </c>
      <c r="F53" s="155">
        <v>36.91</v>
      </c>
      <c r="G53" s="156">
        <f t="shared" si="1"/>
        <v>36.91</v>
      </c>
      <c r="H53" s="157">
        <f>RANK(G53,G28:G58,1)</f>
        <v>26</v>
      </c>
    </row>
    <row r="54" spans="1:8" ht="16.5">
      <c r="A54" s="151">
        <v>27</v>
      </c>
      <c r="B54" s="175" t="s">
        <v>201</v>
      </c>
      <c r="C54" s="172" t="s">
        <v>225</v>
      </c>
      <c r="D54" s="153" t="s">
        <v>206</v>
      </c>
      <c r="E54" s="154">
        <v>41.74</v>
      </c>
      <c r="F54" s="155">
        <v>38.87</v>
      </c>
      <c r="G54" s="156">
        <f t="shared" si="1"/>
        <v>38.87</v>
      </c>
      <c r="H54" s="157">
        <f>RANK(G54,G28:G58,1)</f>
        <v>27</v>
      </c>
    </row>
    <row r="55" spans="1:8" ht="16.5">
      <c r="A55" s="151">
        <v>28</v>
      </c>
      <c r="B55" s="175" t="s">
        <v>226</v>
      </c>
      <c r="C55" s="172" t="s">
        <v>227</v>
      </c>
      <c r="D55" s="153" t="s">
        <v>206</v>
      </c>
      <c r="E55" s="154" t="s">
        <v>164</v>
      </c>
      <c r="F55" s="155">
        <v>42.91</v>
      </c>
      <c r="G55" s="156">
        <f t="shared" si="1"/>
        <v>42.91</v>
      </c>
      <c r="H55" s="157">
        <f>RANK(G55,G28:G58,1)</f>
        <v>28</v>
      </c>
    </row>
    <row r="56" spans="1:8" ht="16.5">
      <c r="A56" s="151">
        <v>29</v>
      </c>
      <c r="B56" s="176" t="s">
        <v>228</v>
      </c>
      <c r="C56" s="170" t="s">
        <v>222</v>
      </c>
      <c r="D56" s="153" t="s">
        <v>9</v>
      </c>
      <c r="E56" s="154" t="s">
        <v>164</v>
      </c>
      <c r="F56" s="155">
        <v>85.46</v>
      </c>
      <c r="G56" s="156">
        <f t="shared" si="1"/>
        <v>85.46</v>
      </c>
      <c r="H56" s="157">
        <f>RANK(G56,G28:G58,1)</f>
        <v>29</v>
      </c>
    </row>
    <row r="57" spans="1:8" ht="16.5">
      <c r="A57" s="151">
        <v>30</v>
      </c>
      <c r="B57" s="175" t="s">
        <v>193</v>
      </c>
      <c r="C57" s="172" t="s">
        <v>224</v>
      </c>
      <c r="D57" s="153" t="s">
        <v>203</v>
      </c>
      <c r="E57" s="154" t="s">
        <v>164</v>
      </c>
      <c r="F57" s="155" t="s">
        <v>164</v>
      </c>
      <c r="G57" s="156" t="str">
        <f t="shared" si="1"/>
        <v>np</v>
      </c>
      <c r="H57" s="157">
        <v>30</v>
      </c>
    </row>
    <row r="58" spans="1:8" ht="16.5">
      <c r="A58" s="151">
        <v>31</v>
      </c>
      <c r="B58" s="176" t="s">
        <v>180</v>
      </c>
      <c r="C58" s="170" t="s">
        <v>229</v>
      </c>
      <c r="D58" s="153" t="s">
        <v>9</v>
      </c>
      <c r="E58" s="154" t="s">
        <v>164</v>
      </c>
      <c r="F58" s="155" t="s">
        <v>164</v>
      </c>
      <c r="G58" s="156" t="str">
        <f t="shared" si="1"/>
        <v>np</v>
      </c>
      <c r="H58" s="157">
        <v>30</v>
      </c>
    </row>
  </sheetData>
  <sheetProtection/>
  <mergeCells count="8">
    <mergeCell ref="A21:H21"/>
    <mergeCell ref="A23:H23"/>
    <mergeCell ref="A25:H25"/>
    <mergeCell ref="B27:C27"/>
    <mergeCell ref="A1:H1"/>
    <mergeCell ref="A3:H3"/>
    <mergeCell ref="A5:H5"/>
    <mergeCell ref="B7:C7"/>
  </mergeCells>
  <conditionalFormatting sqref="H4:H7 H20 H59:H65536 H27">
    <cfRule type="cellIs" priority="1" dxfId="2" operator="equal" stopIfTrue="1">
      <formula>1</formula>
    </cfRule>
    <cfRule type="cellIs" priority="2" dxfId="0" operator="equal" stopIfTrue="1">
      <formula>2</formula>
    </cfRule>
    <cfRule type="cellIs" priority="3" dxfId="6" operator="equal" stopIfTrue="1">
      <formula>3</formula>
    </cfRule>
  </conditionalFormatting>
  <conditionalFormatting sqref="H8:H19 H28:H58">
    <cfRule type="cellIs" priority="4" dxfId="2" operator="equal" stopIfTrue="1">
      <formula>1</formula>
    </cfRule>
    <cfRule type="cellIs" priority="5" dxfId="1" operator="equal" stopIfTrue="1">
      <formula>2</formula>
    </cfRule>
    <cfRule type="cellIs" priority="6" dxfId="0" operator="equal" stopIfTrue="1">
      <formula>3</formula>
    </cfRule>
  </conditionalFormatting>
  <printOptions/>
  <pageMargins left="0.787401575" right="0.787401575" top="0.984251969" bottom="0.984251969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3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5.140625" style="9" customWidth="1"/>
    <col min="2" max="3" width="15.00390625" style="165" customWidth="1"/>
    <col min="4" max="4" width="16.28125" style="166" customWidth="1"/>
    <col min="5" max="6" width="10.7109375" style="166" customWidth="1"/>
    <col min="7" max="7" width="10.8515625" style="166" customWidth="1"/>
    <col min="8" max="8" width="8.28125" style="166" customWidth="1"/>
    <col min="9" max="16384" width="9.140625" style="10" customWidth="1"/>
  </cols>
  <sheetData>
    <row r="1" spans="1:10" s="162" customFormat="1" ht="22.5">
      <c r="A1" s="326" t="s">
        <v>145</v>
      </c>
      <c r="B1" s="326"/>
      <c r="C1" s="326"/>
      <c r="D1" s="326"/>
      <c r="E1" s="326"/>
      <c r="F1" s="326"/>
      <c r="G1" s="326"/>
      <c r="H1" s="326"/>
      <c r="I1" s="161"/>
      <c r="J1" s="161"/>
    </row>
    <row r="2" spans="1:10" s="162" customFormat="1" ht="4.5" customHeight="1">
      <c r="A2" s="135"/>
      <c r="B2" s="136"/>
      <c r="C2" s="136"/>
      <c r="D2" s="137"/>
      <c r="E2" s="138"/>
      <c r="F2" s="139"/>
      <c r="G2" s="139"/>
      <c r="H2" s="140"/>
      <c r="I2" s="140"/>
      <c r="J2" s="179"/>
    </row>
    <row r="3" spans="1:10" s="162" customFormat="1" ht="20.25">
      <c r="A3" s="327" t="s">
        <v>146</v>
      </c>
      <c r="B3" s="327"/>
      <c r="C3" s="327"/>
      <c r="D3" s="327"/>
      <c r="E3" s="327"/>
      <c r="F3" s="327"/>
      <c r="G3" s="327"/>
      <c r="H3" s="327"/>
      <c r="I3" s="163"/>
      <c r="J3" s="163"/>
    </row>
    <row r="4" spans="1:10" s="162" customFormat="1" ht="4.5" customHeight="1">
      <c r="A4" s="135"/>
      <c r="B4" s="141"/>
      <c r="C4" s="141"/>
      <c r="D4" s="142"/>
      <c r="E4" s="142"/>
      <c r="F4" s="142"/>
      <c r="G4" s="142"/>
      <c r="H4" s="142"/>
      <c r="I4" s="142"/>
      <c r="J4" s="142"/>
    </row>
    <row r="5" spans="1:10" s="162" customFormat="1" ht="24.75" customHeight="1">
      <c r="A5" s="328" t="s">
        <v>230</v>
      </c>
      <c r="B5" s="328"/>
      <c r="C5" s="328"/>
      <c r="D5" s="328"/>
      <c r="E5" s="328"/>
      <c r="F5" s="328"/>
      <c r="G5" s="328"/>
      <c r="H5" s="328"/>
      <c r="I5" s="164"/>
      <c r="J5" s="164"/>
    </row>
    <row r="6" spans="1:16" s="162" customFormat="1" ht="4.5" customHeight="1" thickBot="1">
      <c r="A6" s="135"/>
      <c r="B6" s="143"/>
      <c r="C6" s="143"/>
      <c r="D6" s="144"/>
      <c r="E6" s="144"/>
      <c r="F6" s="144"/>
      <c r="G6" s="144"/>
      <c r="H6" s="144"/>
      <c r="I6" s="144"/>
      <c r="J6" s="144"/>
      <c r="K6" s="180"/>
      <c r="L6" s="144"/>
      <c r="M6" s="144"/>
      <c r="N6" s="180"/>
      <c r="O6" s="180"/>
      <c r="P6" s="181"/>
    </row>
    <row r="7" spans="1:8" s="135" customFormat="1" ht="33.75" customHeight="1" thickBot="1" thickTop="1">
      <c r="A7" s="145" t="s">
        <v>148</v>
      </c>
      <c r="B7" s="329" t="s">
        <v>149</v>
      </c>
      <c r="C7" s="330"/>
      <c r="D7" s="146" t="s">
        <v>150</v>
      </c>
      <c r="E7" s="147" t="s">
        <v>151</v>
      </c>
      <c r="F7" s="148" t="s">
        <v>152</v>
      </c>
      <c r="G7" s="149" t="s">
        <v>153</v>
      </c>
      <c r="H7" s="150" t="s">
        <v>14</v>
      </c>
    </row>
    <row r="8" spans="1:8" ht="18" customHeight="1" thickTop="1">
      <c r="A8" s="151">
        <v>1</v>
      </c>
      <c r="B8" s="182" t="s">
        <v>231</v>
      </c>
      <c r="C8" s="182" t="s">
        <v>232</v>
      </c>
      <c r="D8" s="174" t="s">
        <v>7</v>
      </c>
      <c r="E8" s="183">
        <v>14.24</v>
      </c>
      <c r="F8" s="155">
        <v>14.39</v>
      </c>
      <c r="G8" s="156">
        <f aca="true" t="shared" si="0" ref="G8:G36">IF(F8="",E8,IF(E8&lt;F8,E8,F8))</f>
        <v>14.24</v>
      </c>
      <c r="H8" s="157">
        <f>RANK(G8,G8:G36,1)</f>
        <v>1</v>
      </c>
    </row>
    <row r="9" spans="1:8" ht="16.5">
      <c r="A9" s="151">
        <v>2</v>
      </c>
      <c r="B9" s="158" t="s">
        <v>233</v>
      </c>
      <c r="C9" s="158" t="s">
        <v>234</v>
      </c>
      <c r="D9" s="153" t="s">
        <v>235</v>
      </c>
      <c r="E9" s="183">
        <v>14.67</v>
      </c>
      <c r="F9" s="155">
        <v>14.96</v>
      </c>
      <c r="G9" s="156">
        <f t="shared" si="0"/>
        <v>14.67</v>
      </c>
      <c r="H9" s="157">
        <f>RANK(G9,G8:G36,1)</f>
        <v>2</v>
      </c>
    </row>
    <row r="10" spans="1:8" ht="16.5">
      <c r="A10" s="151">
        <v>3</v>
      </c>
      <c r="B10" s="152" t="s">
        <v>154</v>
      </c>
      <c r="C10" s="152" t="s">
        <v>236</v>
      </c>
      <c r="D10" s="153" t="s">
        <v>31</v>
      </c>
      <c r="E10" s="183">
        <v>15.01</v>
      </c>
      <c r="F10" s="155">
        <v>16.09</v>
      </c>
      <c r="G10" s="156">
        <f t="shared" si="0"/>
        <v>15.01</v>
      </c>
      <c r="H10" s="157">
        <f>RANK(G10,G8:G36,1)</f>
        <v>3</v>
      </c>
    </row>
    <row r="11" spans="1:8" ht="16.5">
      <c r="A11" s="151">
        <v>4</v>
      </c>
      <c r="B11" s="152" t="s">
        <v>237</v>
      </c>
      <c r="C11" s="152" t="s">
        <v>238</v>
      </c>
      <c r="D11" s="153" t="s">
        <v>27</v>
      </c>
      <c r="E11" s="183">
        <v>15.68</v>
      </c>
      <c r="F11" s="155">
        <v>26.48</v>
      </c>
      <c r="G11" s="156">
        <f t="shared" si="0"/>
        <v>15.68</v>
      </c>
      <c r="H11" s="157">
        <f>RANK(G11,G8:G36,1)</f>
        <v>4</v>
      </c>
    </row>
    <row r="12" spans="1:8" ht="16.5">
      <c r="A12" s="151">
        <v>5</v>
      </c>
      <c r="B12" s="152" t="s">
        <v>239</v>
      </c>
      <c r="C12" s="152" t="s">
        <v>240</v>
      </c>
      <c r="D12" s="153" t="s">
        <v>7</v>
      </c>
      <c r="E12" s="183">
        <v>19.82</v>
      </c>
      <c r="F12" s="155">
        <v>15.71</v>
      </c>
      <c r="G12" s="156">
        <f t="shared" si="0"/>
        <v>15.71</v>
      </c>
      <c r="H12" s="157">
        <f>RANK(G12,G8:G36,1)</f>
        <v>5</v>
      </c>
    </row>
    <row r="13" spans="1:8" ht="16.5">
      <c r="A13" s="151">
        <v>6</v>
      </c>
      <c r="B13" s="152" t="s">
        <v>241</v>
      </c>
      <c r="C13" s="152" t="s">
        <v>242</v>
      </c>
      <c r="D13" s="153" t="s">
        <v>58</v>
      </c>
      <c r="E13" s="183">
        <v>17.96</v>
      </c>
      <c r="F13" s="155">
        <v>15.83</v>
      </c>
      <c r="G13" s="156">
        <f t="shared" si="0"/>
        <v>15.83</v>
      </c>
      <c r="H13" s="157">
        <f>RANK(G13,G8:G36,1)</f>
        <v>6</v>
      </c>
    </row>
    <row r="14" spans="1:8" ht="16.5">
      <c r="A14" s="151">
        <v>7</v>
      </c>
      <c r="B14" s="169" t="s">
        <v>243</v>
      </c>
      <c r="C14" s="170" t="s">
        <v>159</v>
      </c>
      <c r="D14" s="160" t="s">
        <v>235</v>
      </c>
      <c r="E14" s="183">
        <v>16.59</v>
      </c>
      <c r="F14" s="155">
        <v>16.17</v>
      </c>
      <c r="G14" s="156">
        <f t="shared" si="0"/>
        <v>16.17</v>
      </c>
      <c r="H14" s="157">
        <f>RANK(G14,G8:G36,1)</f>
        <v>7</v>
      </c>
    </row>
    <row r="15" spans="1:8" ht="16.5">
      <c r="A15" s="151">
        <v>8</v>
      </c>
      <c r="B15" s="152" t="s">
        <v>162</v>
      </c>
      <c r="C15" s="152" t="s">
        <v>244</v>
      </c>
      <c r="D15" s="153" t="s">
        <v>206</v>
      </c>
      <c r="E15" s="183">
        <v>16.26</v>
      </c>
      <c r="F15" s="155">
        <v>20.98</v>
      </c>
      <c r="G15" s="156">
        <f t="shared" si="0"/>
        <v>16.26</v>
      </c>
      <c r="H15" s="157">
        <f>RANK(G15,G8:G36,1)</f>
        <v>8</v>
      </c>
    </row>
    <row r="16" spans="1:8" ht="16.5">
      <c r="A16" s="151">
        <v>9</v>
      </c>
      <c r="B16" s="152" t="s">
        <v>169</v>
      </c>
      <c r="C16" s="152" t="s">
        <v>168</v>
      </c>
      <c r="D16" s="153" t="s">
        <v>7</v>
      </c>
      <c r="E16" s="183">
        <v>16.69</v>
      </c>
      <c r="F16" s="155">
        <v>18.33</v>
      </c>
      <c r="G16" s="156">
        <f t="shared" si="0"/>
        <v>16.69</v>
      </c>
      <c r="H16" s="157">
        <f>RANK(G16,G8:G36,1)</f>
        <v>9</v>
      </c>
    </row>
    <row r="17" spans="1:8" ht="16.5">
      <c r="A17" s="151">
        <v>10</v>
      </c>
      <c r="B17" s="152" t="s">
        <v>245</v>
      </c>
      <c r="C17" s="152" t="s">
        <v>246</v>
      </c>
      <c r="D17" s="153" t="s">
        <v>31</v>
      </c>
      <c r="E17" s="183">
        <v>17.24</v>
      </c>
      <c r="F17" s="155">
        <v>16.87</v>
      </c>
      <c r="G17" s="156">
        <f t="shared" si="0"/>
        <v>16.87</v>
      </c>
      <c r="H17" s="157">
        <f>RANK(G17,G8:G36,1)</f>
        <v>10</v>
      </c>
    </row>
    <row r="18" spans="1:8" ht="16.5">
      <c r="A18" s="151">
        <v>11</v>
      </c>
      <c r="B18" s="152" t="s">
        <v>247</v>
      </c>
      <c r="C18" s="152" t="s">
        <v>248</v>
      </c>
      <c r="D18" s="153" t="s">
        <v>9</v>
      </c>
      <c r="E18" s="183">
        <v>30.54</v>
      </c>
      <c r="F18" s="155">
        <v>16.88</v>
      </c>
      <c r="G18" s="156">
        <f t="shared" si="0"/>
        <v>16.88</v>
      </c>
      <c r="H18" s="157">
        <f>RANK(G18,G8:G36,1)</f>
        <v>11</v>
      </c>
    </row>
    <row r="19" spans="1:8" ht="16.5">
      <c r="A19" s="151">
        <v>12</v>
      </c>
      <c r="B19" s="171" t="s">
        <v>247</v>
      </c>
      <c r="C19" s="172" t="s">
        <v>249</v>
      </c>
      <c r="D19" s="160" t="s">
        <v>31</v>
      </c>
      <c r="E19" s="183">
        <v>16.91</v>
      </c>
      <c r="F19" s="155" t="s">
        <v>164</v>
      </c>
      <c r="G19" s="156">
        <f t="shared" si="0"/>
        <v>16.91</v>
      </c>
      <c r="H19" s="157">
        <f>RANK(G19,G8:G36,1)</f>
        <v>12</v>
      </c>
    </row>
    <row r="20" spans="1:8" ht="16.5">
      <c r="A20" s="151">
        <v>13</v>
      </c>
      <c r="B20" s="152" t="s">
        <v>250</v>
      </c>
      <c r="C20" s="152" t="s">
        <v>251</v>
      </c>
      <c r="D20" s="153" t="s">
        <v>28</v>
      </c>
      <c r="E20" s="183">
        <v>16.92</v>
      </c>
      <c r="F20" s="155">
        <v>17.33</v>
      </c>
      <c r="G20" s="156">
        <f t="shared" si="0"/>
        <v>16.92</v>
      </c>
      <c r="H20" s="157">
        <f>RANK(G20,G8:G36,1)</f>
        <v>13</v>
      </c>
    </row>
    <row r="21" spans="1:8" ht="16.5">
      <c r="A21" s="151">
        <v>14</v>
      </c>
      <c r="B21" s="152" t="s">
        <v>252</v>
      </c>
      <c r="C21" s="152" t="s">
        <v>253</v>
      </c>
      <c r="D21" s="153" t="s">
        <v>61</v>
      </c>
      <c r="E21" s="183">
        <v>16.92</v>
      </c>
      <c r="F21" s="155">
        <v>16.98</v>
      </c>
      <c r="G21" s="156">
        <f t="shared" si="0"/>
        <v>16.92</v>
      </c>
      <c r="H21" s="157">
        <f>RANK(G21,G8:G36,1)</f>
        <v>13</v>
      </c>
    </row>
    <row r="22" spans="1:8" ht="16.5">
      <c r="A22" s="151">
        <v>15</v>
      </c>
      <c r="B22" s="152" t="s">
        <v>254</v>
      </c>
      <c r="C22" s="152" t="s">
        <v>255</v>
      </c>
      <c r="D22" s="153" t="s">
        <v>206</v>
      </c>
      <c r="E22" s="183">
        <v>22.72</v>
      </c>
      <c r="F22" s="155">
        <v>17.11</v>
      </c>
      <c r="G22" s="156">
        <f t="shared" si="0"/>
        <v>17.11</v>
      </c>
      <c r="H22" s="157">
        <f>RANK(G22,G8:G36,1)</f>
        <v>15</v>
      </c>
    </row>
    <row r="23" spans="1:8" ht="16.5">
      <c r="A23" s="151">
        <v>16</v>
      </c>
      <c r="B23" s="158" t="s">
        <v>256</v>
      </c>
      <c r="C23" s="158" t="s">
        <v>257</v>
      </c>
      <c r="D23" s="153" t="s">
        <v>235</v>
      </c>
      <c r="E23" s="183" t="s">
        <v>164</v>
      </c>
      <c r="F23" s="155">
        <v>17.27</v>
      </c>
      <c r="G23" s="156">
        <f t="shared" si="0"/>
        <v>17.27</v>
      </c>
      <c r="H23" s="157">
        <f>RANK(G23,G8:G36,1)</f>
        <v>16</v>
      </c>
    </row>
    <row r="24" spans="1:8" ht="16.5">
      <c r="A24" s="151">
        <v>17</v>
      </c>
      <c r="B24" s="152" t="s">
        <v>258</v>
      </c>
      <c r="C24" s="152" t="s">
        <v>259</v>
      </c>
      <c r="D24" s="153" t="s">
        <v>28</v>
      </c>
      <c r="E24" s="183">
        <v>17.7</v>
      </c>
      <c r="F24" s="155">
        <v>19.1</v>
      </c>
      <c r="G24" s="156">
        <f t="shared" si="0"/>
        <v>17.7</v>
      </c>
      <c r="H24" s="157">
        <f>RANK(G24,G8:G36,1)</f>
        <v>17</v>
      </c>
    </row>
    <row r="25" spans="1:8" ht="16.5">
      <c r="A25" s="151">
        <v>18</v>
      </c>
      <c r="B25" s="152" t="s">
        <v>260</v>
      </c>
      <c r="C25" s="152" t="s">
        <v>261</v>
      </c>
      <c r="D25" s="153" t="s">
        <v>7</v>
      </c>
      <c r="E25" s="183">
        <v>20.91</v>
      </c>
      <c r="F25" s="155">
        <v>18.74</v>
      </c>
      <c r="G25" s="156">
        <f t="shared" si="0"/>
        <v>18.74</v>
      </c>
      <c r="H25" s="157">
        <f>RANK(G25,G8:G36,1)</f>
        <v>18</v>
      </c>
    </row>
    <row r="26" spans="1:8" ht="16.5">
      <c r="A26" s="151">
        <v>19</v>
      </c>
      <c r="B26" s="152" t="s">
        <v>162</v>
      </c>
      <c r="C26" s="152" t="s">
        <v>262</v>
      </c>
      <c r="D26" s="153" t="s">
        <v>206</v>
      </c>
      <c r="E26" s="183">
        <v>19.93</v>
      </c>
      <c r="F26" s="155">
        <v>36.79</v>
      </c>
      <c r="G26" s="156">
        <f t="shared" si="0"/>
        <v>19.93</v>
      </c>
      <c r="H26" s="157">
        <f>RANK(G26,G8:G36,1)</f>
        <v>19</v>
      </c>
    </row>
    <row r="27" spans="1:8" ht="16.5">
      <c r="A27" s="151">
        <v>20</v>
      </c>
      <c r="B27" s="152" t="s">
        <v>263</v>
      </c>
      <c r="C27" s="152" t="s">
        <v>264</v>
      </c>
      <c r="D27" s="153" t="s">
        <v>206</v>
      </c>
      <c r="E27" s="183">
        <v>20.6</v>
      </c>
      <c r="F27" s="155" t="s">
        <v>164</v>
      </c>
      <c r="G27" s="156">
        <f t="shared" si="0"/>
        <v>20.6</v>
      </c>
      <c r="H27" s="157">
        <f>RANK(G27,G8:G36,1)</f>
        <v>20</v>
      </c>
    </row>
    <row r="28" spans="1:8" ht="16.5">
      <c r="A28" s="151">
        <v>21</v>
      </c>
      <c r="B28" s="171" t="s">
        <v>233</v>
      </c>
      <c r="C28" s="172" t="s">
        <v>265</v>
      </c>
      <c r="D28" s="160" t="s">
        <v>28</v>
      </c>
      <c r="E28" s="183">
        <v>21.19</v>
      </c>
      <c r="F28" s="155">
        <v>35.73</v>
      </c>
      <c r="G28" s="156">
        <f t="shared" si="0"/>
        <v>21.19</v>
      </c>
      <c r="H28" s="157">
        <f>RANK(G28,G8:G36,1)</f>
        <v>21</v>
      </c>
    </row>
    <row r="29" spans="1:8" ht="16.5">
      <c r="A29" s="151">
        <v>22</v>
      </c>
      <c r="B29" s="158" t="s">
        <v>266</v>
      </c>
      <c r="C29" s="158" t="s">
        <v>267</v>
      </c>
      <c r="D29" s="153" t="s">
        <v>61</v>
      </c>
      <c r="E29" s="183">
        <v>23.74</v>
      </c>
      <c r="F29" s="155">
        <v>21.27</v>
      </c>
      <c r="G29" s="156">
        <f t="shared" si="0"/>
        <v>21.27</v>
      </c>
      <c r="H29" s="157">
        <f>RANK(G29,G8:G36,1)</f>
        <v>22</v>
      </c>
    </row>
    <row r="30" spans="1:8" ht="16.5">
      <c r="A30" s="151">
        <v>23</v>
      </c>
      <c r="B30" s="171" t="s">
        <v>162</v>
      </c>
      <c r="C30" s="172" t="s">
        <v>268</v>
      </c>
      <c r="D30" s="160" t="s">
        <v>206</v>
      </c>
      <c r="E30" s="183" t="s">
        <v>164</v>
      </c>
      <c r="F30" s="155">
        <v>23.05</v>
      </c>
      <c r="G30" s="156">
        <f t="shared" si="0"/>
        <v>23.05</v>
      </c>
      <c r="H30" s="157">
        <f>RANK(G30,G8:G36,1)</f>
        <v>23</v>
      </c>
    </row>
    <row r="31" spans="1:8" ht="16.5">
      <c r="A31" s="151">
        <v>24</v>
      </c>
      <c r="B31" s="152" t="s">
        <v>269</v>
      </c>
      <c r="C31" s="152" t="s">
        <v>236</v>
      </c>
      <c r="D31" s="153" t="s">
        <v>206</v>
      </c>
      <c r="E31" s="183">
        <v>24.44</v>
      </c>
      <c r="F31" s="155">
        <v>25.17</v>
      </c>
      <c r="G31" s="156">
        <f t="shared" si="0"/>
        <v>24.44</v>
      </c>
      <c r="H31" s="157">
        <f>RANK(G31,G8:G36,1)</f>
        <v>24</v>
      </c>
    </row>
    <row r="32" spans="1:8" ht="16.5">
      <c r="A32" s="151">
        <v>25</v>
      </c>
      <c r="B32" s="152" t="s">
        <v>270</v>
      </c>
      <c r="C32" s="152" t="s">
        <v>271</v>
      </c>
      <c r="D32" s="153" t="s">
        <v>203</v>
      </c>
      <c r="E32" s="183">
        <v>30.5</v>
      </c>
      <c r="F32" s="155">
        <v>24.45</v>
      </c>
      <c r="G32" s="156">
        <f t="shared" si="0"/>
        <v>24.45</v>
      </c>
      <c r="H32" s="157">
        <f>RANK(G32,G8:G36,1)</f>
        <v>25</v>
      </c>
    </row>
    <row r="33" spans="1:8" ht="16.5">
      <c r="A33" s="151">
        <v>26</v>
      </c>
      <c r="B33" s="152" t="s">
        <v>272</v>
      </c>
      <c r="C33" s="152" t="s">
        <v>273</v>
      </c>
      <c r="D33" s="153" t="s">
        <v>27</v>
      </c>
      <c r="E33" s="183">
        <v>24.57</v>
      </c>
      <c r="F33" s="155">
        <v>25.33</v>
      </c>
      <c r="G33" s="156">
        <f t="shared" si="0"/>
        <v>24.57</v>
      </c>
      <c r="H33" s="157">
        <f>RANK(G33,G8:G36,1)</f>
        <v>26</v>
      </c>
    </row>
    <row r="34" spans="1:8" ht="16.5">
      <c r="A34" s="151">
        <v>27</v>
      </c>
      <c r="B34" s="169" t="s">
        <v>169</v>
      </c>
      <c r="C34" s="170" t="s">
        <v>166</v>
      </c>
      <c r="D34" s="160" t="s">
        <v>9</v>
      </c>
      <c r="E34" s="183" t="s">
        <v>164</v>
      </c>
      <c r="F34" s="155">
        <v>27.01</v>
      </c>
      <c r="G34" s="156">
        <f t="shared" si="0"/>
        <v>27.01</v>
      </c>
      <c r="H34" s="157">
        <f>RANK(G34,G8:G36,1)</f>
        <v>27</v>
      </c>
    </row>
    <row r="35" spans="1:8" ht="16.5">
      <c r="A35" s="151">
        <v>28</v>
      </c>
      <c r="B35" s="171" t="s">
        <v>154</v>
      </c>
      <c r="C35" s="172" t="s">
        <v>265</v>
      </c>
      <c r="D35" s="160" t="s">
        <v>274</v>
      </c>
      <c r="E35" s="183" t="s">
        <v>164</v>
      </c>
      <c r="F35" s="155">
        <v>28.01</v>
      </c>
      <c r="G35" s="156">
        <f t="shared" si="0"/>
        <v>28.01</v>
      </c>
      <c r="H35" s="157">
        <f>RANK(G35,G8:G36,1)</f>
        <v>28</v>
      </c>
    </row>
    <row r="36" spans="1:8" ht="16.5">
      <c r="A36" s="151">
        <v>29</v>
      </c>
      <c r="B36" s="171" t="s">
        <v>156</v>
      </c>
      <c r="C36" s="172" t="s">
        <v>271</v>
      </c>
      <c r="D36" s="160" t="s">
        <v>203</v>
      </c>
      <c r="E36" s="183" t="s">
        <v>164</v>
      </c>
      <c r="F36" s="155" t="s">
        <v>164</v>
      </c>
      <c r="G36" s="156" t="str">
        <f t="shared" si="0"/>
        <v>np</v>
      </c>
      <c r="H36" s="157">
        <v>29</v>
      </c>
    </row>
    <row r="37" spans="6:8" ht="12.75">
      <c r="F37" s="10"/>
      <c r="G37" s="10"/>
      <c r="H37" s="10"/>
    </row>
    <row r="38" spans="1:8" ht="22.5">
      <c r="A38" s="326" t="s">
        <v>145</v>
      </c>
      <c r="B38" s="326"/>
      <c r="C38" s="326"/>
      <c r="D38" s="326"/>
      <c r="E38" s="326"/>
      <c r="F38" s="326"/>
      <c r="G38" s="326"/>
      <c r="H38" s="326"/>
    </row>
    <row r="39" spans="1:8" ht="12.75">
      <c r="A39" s="135"/>
      <c r="B39" s="136"/>
      <c r="C39" s="136"/>
      <c r="D39" s="137"/>
      <c r="E39" s="138"/>
      <c r="F39" s="139"/>
      <c r="G39" s="139"/>
      <c r="H39" s="140"/>
    </row>
    <row r="40" spans="1:8" ht="20.25">
      <c r="A40" s="327" t="s">
        <v>146</v>
      </c>
      <c r="B40" s="327"/>
      <c r="C40" s="327"/>
      <c r="D40" s="327"/>
      <c r="E40" s="327"/>
      <c r="F40" s="327"/>
      <c r="G40" s="327"/>
      <c r="H40" s="327"/>
    </row>
    <row r="41" spans="1:8" ht="20.25">
      <c r="A41" s="135"/>
      <c r="B41" s="141"/>
      <c r="C41" s="141"/>
      <c r="D41" s="142"/>
      <c r="E41" s="142"/>
      <c r="F41" s="142"/>
      <c r="G41" s="142"/>
      <c r="H41" s="142"/>
    </row>
    <row r="42" spans="1:8" ht="19.5">
      <c r="A42" s="328" t="s">
        <v>275</v>
      </c>
      <c r="B42" s="328"/>
      <c r="C42" s="328"/>
      <c r="D42" s="328"/>
      <c r="E42" s="328"/>
      <c r="F42" s="328"/>
      <c r="G42" s="328"/>
      <c r="H42" s="328"/>
    </row>
    <row r="43" spans="1:8" ht="16.5" thickBot="1">
      <c r="A43" s="135"/>
      <c r="B43" s="143"/>
      <c r="C43" s="143"/>
      <c r="D43" s="144"/>
      <c r="E43" s="144"/>
      <c r="F43" s="144"/>
      <c r="G43" s="144"/>
      <c r="H43" s="144"/>
    </row>
    <row r="44" spans="1:8" ht="63.75" thickBot="1" thickTop="1">
      <c r="A44" s="145" t="s">
        <v>148</v>
      </c>
      <c r="B44" s="329" t="s">
        <v>149</v>
      </c>
      <c r="C44" s="330"/>
      <c r="D44" s="146" t="s">
        <v>150</v>
      </c>
      <c r="E44" s="147" t="s">
        <v>151</v>
      </c>
      <c r="F44" s="148" t="s">
        <v>152</v>
      </c>
      <c r="G44" s="149" t="s">
        <v>153</v>
      </c>
      <c r="H44" s="150" t="s">
        <v>14</v>
      </c>
    </row>
    <row r="45" spans="1:8" ht="17.25" thickTop="1">
      <c r="A45" s="184">
        <v>1</v>
      </c>
      <c r="B45" s="152" t="s">
        <v>276</v>
      </c>
      <c r="C45" s="152" t="s">
        <v>277</v>
      </c>
      <c r="D45" s="153" t="s">
        <v>206</v>
      </c>
      <c r="E45" s="183">
        <v>14.13</v>
      </c>
      <c r="F45" s="155">
        <v>15.14</v>
      </c>
      <c r="G45" s="185">
        <f aca="true" t="shared" si="1" ref="G45:G63">IF(F45="",E45,IF(E45&lt;F45,E45,F45))</f>
        <v>14.13</v>
      </c>
      <c r="H45" s="186">
        <f>RANK(G45,G45:G63,1)</f>
        <v>1</v>
      </c>
    </row>
    <row r="46" spans="1:8" ht="16.5">
      <c r="A46" s="184">
        <v>2</v>
      </c>
      <c r="B46" s="171" t="s">
        <v>209</v>
      </c>
      <c r="C46" s="172" t="s">
        <v>278</v>
      </c>
      <c r="D46" s="187" t="s">
        <v>7</v>
      </c>
      <c r="E46" s="183">
        <v>17.52</v>
      </c>
      <c r="F46" s="155">
        <v>14.72</v>
      </c>
      <c r="G46" s="188">
        <f t="shared" si="1"/>
        <v>14.72</v>
      </c>
      <c r="H46" s="186">
        <f>RANK(G46,G45:G63,1)</f>
        <v>2</v>
      </c>
    </row>
    <row r="47" spans="1:8" ht="16.5">
      <c r="A47" s="184">
        <v>3</v>
      </c>
      <c r="B47" s="171" t="s">
        <v>279</v>
      </c>
      <c r="C47" s="172" t="s">
        <v>280</v>
      </c>
      <c r="D47" s="187" t="s">
        <v>61</v>
      </c>
      <c r="E47" s="183">
        <v>15.51</v>
      </c>
      <c r="F47" s="155">
        <v>16.09</v>
      </c>
      <c r="G47" s="188">
        <f t="shared" si="1"/>
        <v>15.51</v>
      </c>
      <c r="H47" s="186">
        <f>RANK(G47,G45:G63,1)</f>
        <v>3</v>
      </c>
    </row>
    <row r="48" spans="1:8" ht="16.5">
      <c r="A48" s="184">
        <v>4</v>
      </c>
      <c r="B48" s="171" t="s">
        <v>193</v>
      </c>
      <c r="C48" s="172" t="s">
        <v>281</v>
      </c>
      <c r="D48" s="187" t="s">
        <v>58</v>
      </c>
      <c r="E48" s="183" t="s">
        <v>164</v>
      </c>
      <c r="F48" s="155">
        <v>15.84</v>
      </c>
      <c r="G48" s="188">
        <f t="shared" si="1"/>
        <v>15.84</v>
      </c>
      <c r="H48" s="186">
        <f>RANK(G48,G45:G63,1)</f>
        <v>4</v>
      </c>
    </row>
    <row r="49" spans="1:8" ht="16.5">
      <c r="A49" s="184">
        <v>5</v>
      </c>
      <c r="B49" s="189" t="s">
        <v>282</v>
      </c>
      <c r="C49" s="178" t="s">
        <v>283</v>
      </c>
      <c r="D49" s="187" t="s">
        <v>31</v>
      </c>
      <c r="E49" s="183">
        <v>15.85</v>
      </c>
      <c r="F49" s="155">
        <v>15.88</v>
      </c>
      <c r="G49" s="188">
        <f t="shared" si="1"/>
        <v>15.85</v>
      </c>
      <c r="H49" s="186">
        <f>RANK(G49,G45:G63,1)</f>
        <v>5</v>
      </c>
    </row>
    <row r="50" spans="1:8" ht="16.5">
      <c r="A50" s="184">
        <v>6</v>
      </c>
      <c r="B50" s="171" t="s">
        <v>219</v>
      </c>
      <c r="C50" s="172" t="s">
        <v>284</v>
      </c>
      <c r="D50" s="187" t="s">
        <v>235</v>
      </c>
      <c r="E50" s="183">
        <v>16.26</v>
      </c>
      <c r="F50" s="155">
        <v>19.19</v>
      </c>
      <c r="G50" s="188">
        <f t="shared" si="1"/>
        <v>16.26</v>
      </c>
      <c r="H50" s="186">
        <f>RANK(G50,G45:G63,1)</f>
        <v>6</v>
      </c>
    </row>
    <row r="51" spans="1:8" ht="16.5">
      <c r="A51" s="184">
        <v>7</v>
      </c>
      <c r="B51" s="171" t="s">
        <v>285</v>
      </c>
      <c r="C51" s="172" t="s">
        <v>185</v>
      </c>
      <c r="D51" s="187" t="s">
        <v>27</v>
      </c>
      <c r="E51" s="183" t="s">
        <v>164</v>
      </c>
      <c r="F51" s="155">
        <v>16.45</v>
      </c>
      <c r="G51" s="188">
        <f t="shared" si="1"/>
        <v>16.45</v>
      </c>
      <c r="H51" s="186">
        <f>RANK(G51,G45:G63,1)</f>
        <v>7</v>
      </c>
    </row>
    <row r="52" spans="1:8" ht="16.5">
      <c r="A52" s="184">
        <v>8</v>
      </c>
      <c r="B52" s="171" t="s">
        <v>286</v>
      </c>
      <c r="C52" s="172" t="s">
        <v>287</v>
      </c>
      <c r="D52" s="187" t="s">
        <v>7</v>
      </c>
      <c r="E52" s="183">
        <v>17.52</v>
      </c>
      <c r="F52" s="155">
        <v>16.59</v>
      </c>
      <c r="G52" s="188">
        <f t="shared" si="1"/>
        <v>16.59</v>
      </c>
      <c r="H52" s="186">
        <f>RANK(G52,G45:G63,1)</f>
        <v>8</v>
      </c>
    </row>
    <row r="53" spans="1:8" ht="16.5">
      <c r="A53" s="184">
        <v>9</v>
      </c>
      <c r="B53" s="171" t="s">
        <v>288</v>
      </c>
      <c r="C53" s="172" t="s">
        <v>289</v>
      </c>
      <c r="D53" s="187" t="s">
        <v>27</v>
      </c>
      <c r="E53" s="183">
        <v>18.79</v>
      </c>
      <c r="F53" s="155">
        <v>16.61</v>
      </c>
      <c r="G53" s="188">
        <f t="shared" si="1"/>
        <v>16.61</v>
      </c>
      <c r="H53" s="186">
        <f>RANK(G53,G45:G63,1)</f>
        <v>9</v>
      </c>
    </row>
    <row r="54" spans="1:8" ht="16.5">
      <c r="A54" s="184">
        <v>10</v>
      </c>
      <c r="B54" s="171" t="s">
        <v>195</v>
      </c>
      <c r="C54" s="172" t="s">
        <v>290</v>
      </c>
      <c r="D54" s="187" t="s">
        <v>61</v>
      </c>
      <c r="E54" s="183">
        <v>17.06</v>
      </c>
      <c r="F54" s="155">
        <v>18.43</v>
      </c>
      <c r="G54" s="188">
        <f t="shared" si="1"/>
        <v>17.06</v>
      </c>
      <c r="H54" s="186">
        <f>RANK(G54,G45:G63,1)</f>
        <v>10</v>
      </c>
    </row>
    <row r="55" spans="1:8" ht="16.5">
      <c r="A55" s="184">
        <v>11</v>
      </c>
      <c r="B55" s="171" t="s">
        <v>282</v>
      </c>
      <c r="C55" s="172" t="s">
        <v>291</v>
      </c>
      <c r="D55" s="187" t="s">
        <v>206</v>
      </c>
      <c r="E55" s="183">
        <v>17.2</v>
      </c>
      <c r="F55" s="155">
        <v>20.58</v>
      </c>
      <c r="G55" s="188">
        <f t="shared" si="1"/>
        <v>17.2</v>
      </c>
      <c r="H55" s="186">
        <f>RANK(G55,G45:G63,1)</f>
        <v>11</v>
      </c>
    </row>
    <row r="56" spans="1:8" ht="16.5">
      <c r="A56" s="184">
        <v>12</v>
      </c>
      <c r="B56" s="171" t="s">
        <v>292</v>
      </c>
      <c r="C56" s="172" t="s">
        <v>293</v>
      </c>
      <c r="D56" s="190" t="s">
        <v>9</v>
      </c>
      <c r="E56" s="183">
        <v>17.3</v>
      </c>
      <c r="F56" s="155">
        <v>17.83</v>
      </c>
      <c r="G56" s="188">
        <f t="shared" si="1"/>
        <v>17.3</v>
      </c>
      <c r="H56" s="186">
        <f>RANK(G56,G45:G63,1)</f>
        <v>12</v>
      </c>
    </row>
    <row r="57" spans="1:8" ht="16.5">
      <c r="A57" s="184">
        <v>13</v>
      </c>
      <c r="B57" s="169" t="s">
        <v>294</v>
      </c>
      <c r="C57" s="170" t="s">
        <v>295</v>
      </c>
      <c r="D57" s="187" t="s">
        <v>31</v>
      </c>
      <c r="E57" s="183">
        <v>20.04</v>
      </c>
      <c r="F57" s="155">
        <v>19.13</v>
      </c>
      <c r="G57" s="188">
        <f t="shared" si="1"/>
        <v>19.13</v>
      </c>
      <c r="H57" s="186">
        <f>RANK(G57,G45:G63,1)</f>
        <v>13</v>
      </c>
    </row>
    <row r="58" spans="1:8" ht="16.5">
      <c r="A58" s="184">
        <v>14</v>
      </c>
      <c r="B58" s="171" t="s">
        <v>212</v>
      </c>
      <c r="C58" s="172" t="s">
        <v>296</v>
      </c>
      <c r="D58" s="187" t="s">
        <v>9</v>
      </c>
      <c r="E58" s="183">
        <v>19.28</v>
      </c>
      <c r="F58" s="155" t="s">
        <v>164</v>
      </c>
      <c r="G58" s="188">
        <f t="shared" si="1"/>
        <v>19.28</v>
      </c>
      <c r="H58" s="186">
        <f>RANK(G58,G45:G63,1)</f>
        <v>14</v>
      </c>
    </row>
    <row r="59" spans="1:8" ht="16.5">
      <c r="A59" s="184">
        <v>15</v>
      </c>
      <c r="B59" s="169" t="s">
        <v>199</v>
      </c>
      <c r="C59" s="170" t="s">
        <v>297</v>
      </c>
      <c r="D59" s="187" t="s">
        <v>31</v>
      </c>
      <c r="E59" s="183">
        <v>22.46</v>
      </c>
      <c r="F59" s="155">
        <v>20.01</v>
      </c>
      <c r="G59" s="188">
        <f t="shared" si="1"/>
        <v>20.01</v>
      </c>
      <c r="H59" s="186">
        <f>RANK(G59,G45:G63,1)</f>
        <v>15</v>
      </c>
    </row>
    <row r="60" spans="1:8" ht="16.5">
      <c r="A60" s="184">
        <v>16</v>
      </c>
      <c r="B60" s="171" t="s">
        <v>193</v>
      </c>
      <c r="C60" s="172" t="s">
        <v>298</v>
      </c>
      <c r="D60" s="187" t="s">
        <v>61</v>
      </c>
      <c r="E60" s="183">
        <v>28.99</v>
      </c>
      <c r="F60" s="155">
        <v>20.66</v>
      </c>
      <c r="G60" s="188">
        <f t="shared" si="1"/>
        <v>20.66</v>
      </c>
      <c r="H60" s="186">
        <f>RANK(G60,G45:G63,1)</f>
        <v>16</v>
      </c>
    </row>
    <row r="61" spans="1:8" ht="16.5">
      <c r="A61" s="184">
        <v>17</v>
      </c>
      <c r="B61" s="171" t="s">
        <v>299</v>
      </c>
      <c r="C61" s="172" t="s">
        <v>300</v>
      </c>
      <c r="D61" s="187" t="s">
        <v>206</v>
      </c>
      <c r="E61" s="183">
        <v>22.91</v>
      </c>
      <c r="F61" s="155">
        <v>21.62</v>
      </c>
      <c r="G61" s="188">
        <f t="shared" si="1"/>
        <v>21.62</v>
      </c>
      <c r="H61" s="186">
        <f>RANK(G61,G45:G63,1)</f>
        <v>17</v>
      </c>
    </row>
    <row r="62" spans="1:8" ht="16.5">
      <c r="A62" s="184">
        <v>18</v>
      </c>
      <c r="B62" s="171" t="s">
        <v>301</v>
      </c>
      <c r="C62" s="172" t="s">
        <v>202</v>
      </c>
      <c r="D62" s="153" t="s">
        <v>203</v>
      </c>
      <c r="E62" s="183">
        <v>25.59</v>
      </c>
      <c r="F62" s="155">
        <v>24.36</v>
      </c>
      <c r="G62" s="188">
        <f t="shared" si="1"/>
        <v>24.36</v>
      </c>
      <c r="H62" s="186">
        <f>RANK(G62,G45:G63,1)</f>
        <v>18</v>
      </c>
    </row>
    <row r="63" spans="1:8" ht="16.5">
      <c r="A63" s="184">
        <v>19</v>
      </c>
      <c r="B63" s="171" t="s">
        <v>294</v>
      </c>
      <c r="C63" s="172" t="s">
        <v>295</v>
      </c>
      <c r="D63" s="153" t="s">
        <v>203</v>
      </c>
      <c r="E63" s="183">
        <v>999</v>
      </c>
      <c r="F63" s="155">
        <v>999</v>
      </c>
      <c r="G63" s="188">
        <f t="shared" si="1"/>
        <v>999</v>
      </c>
      <c r="H63" s="186">
        <f>RANK(G63,G45:G63,1)</f>
        <v>19</v>
      </c>
    </row>
  </sheetData>
  <sheetProtection/>
  <mergeCells count="8">
    <mergeCell ref="A38:H38"/>
    <mergeCell ref="A40:H40"/>
    <mergeCell ref="A42:H42"/>
    <mergeCell ref="B44:C44"/>
    <mergeCell ref="A1:H1"/>
    <mergeCell ref="A3:H3"/>
    <mergeCell ref="A5:H5"/>
    <mergeCell ref="B7:C7"/>
  </mergeCells>
  <conditionalFormatting sqref="H1:H65536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</cp:lastModifiedBy>
  <cp:lastPrinted>2012-05-22T20:19:54Z</cp:lastPrinted>
  <dcterms:created xsi:type="dcterms:W3CDTF">1997-01-24T11:07:25Z</dcterms:created>
  <dcterms:modified xsi:type="dcterms:W3CDTF">2012-10-17T06:02:49Z</dcterms:modified>
  <cp:category/>
  <cp:version/>
  <cp:contentType/>
  <cp:contentStatus/>
</cp:coreProperties>
</file>