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orci věže" sheetId="1" r:id="rId1"/>
    <sheet name="100m nižší přek." sheetId="2" r:id="rId2"/>
    <sheet name="ČASY - DORCI" sheetId="3" r:id="rId3"/>
    <sheet name="dorci družstva" sheetId="4" r:id="rId4"/>
    <sheet name="ČASY - DORKY" sheetId="5" r:id="rId5"/>
    <sheet name="dorky družstva" sheetId="6" r:id="rId6"/>
  </sheets>
  <definedNames>
    <definedName name="_xlnm.Print_Titles" localSheetId="2">'ČASY - DORCI'!$1:$8</definedName>
    <definedName name="_xlnm.Print_Titles" localSheetId="4">'ČASY - DORKY'!$1:$8</definedName>
  </definedNames>
  <calcPr fullCalcOnLoad="1"/>
</workbook>
</file>

<file path=xl/sharedStrings.xml><?xml version="1.0" encoding="utf-8"?>
<sst xmlns="http://schemas.openxmlformats.org/spreadsheetml/2006/main" count="987" uniqueCount="252">
  <si>
    <t>1 pokus</t>
  </si>
  <si>
    <t>2 pokus</t>
  </si>
  <si>
    <t>započtený čas</t>
  </si>
  <si>
    <t>N</t>
  </si>
  <si>
    <t>Memoriál VENDULKY FRÁNOVÉ</t>
  </si>
  <si>
    <t>SDH</t>
  </si>
  <si>
    <t>JMÉNO PŘÍJMENÍ</t>
  </si>
  <si>
    <t>ZÁKLADNÍ KOLO</t>
  </si>
  <si>
    <t>FINÁLE</t>
  </si>
  <si>
    <t>pořadí</t>
  </si>
  <si>
    <t>startovní číslo</t>
  </si>
  <si>
    <t>14.</t>
  </si>
  <si>
    <t>VYHODNOCENÍ</t>
  </si>
  <si>
    <t>KATEGORIE - DOROSTENKY</t>
  </si>
  <si>
    <t>KATEGORIE - DOROSTENCI</t>
  </si>
  <si>
    <t>Jan</t>
  </si>
  <si>
    <t>PLZEŇ 8. KVĚTNA 2011</t>
  </si>
  <si>
    <t>datum narození</t>
  </si>
  <si>
    <t xml:space="preserve">Vojtěch </t>
  </si>
  <si>
    <t>Polcar</t>
  </si>
  <si>
    <t>Mezirolí</t>
  </si>
  <si>
    <t>Kateřina</t>
  </si>
  <si>
    <t>Boroň</t>
  </si>
  <si>
    <t xml:space="preserve">Jiří </t>
  </si>
  <si>
    <t>Brabec</t>
  </si>
  <si>
    <t>Zličín</t>
  </si>
  <si>
    <t>Vladimír</t>
  </si>
  <si>
    <t>Dlužík</t>
  </si>
  <si>
    <t>Frýdek-Místek</t>
  </si>
  <si>
    <t>Albl</t>
  </si>
  <si>
    <t>Štěnovický Borek</t>
  </si>
  <si>
    <t>Aleš</t>
  </si>
  <si>
    <t>Randa</t>
  </si>
  <si>
    <t>Michal</t>
  </si>
  <si>
    <t>Baštrnák</t>
  </si>
  <si>
    <t>Obora</t>
  </si>
  <si>
    <t>Tomáš</t>
  </si>
  <si>
    <t>Vlček</t>
  </si>
  <si>
    <t>Lhenice</t>
  </si>
  <si>
    <t>Pavel</t>
  </si>
  <si>
    <t>Sova</t>
  </si>
  <si>
    <t>Nekmíř</t>
  </si>
  <si>
    <t>Jakub</t>
  </si>
  <si>
    <t>Plesník</t>
  </si>
  <si>
    <t>Kelč</t>
  </si>
  <si>
    <t>Urbánek</t>
  </si>
  <si>
    <t>Ivanovice na Hané</t>
  </si>
  <si>
    <t>Domažlice</t>
  </si>
  <si>
    <t>Ladislav</t>
  </si>
  <si>
    <t>Stejskal</t>
  </si>
  <si>
    <t>Karlinky</t>
  </si>
  <si>
    <t>Ivanič</t>
  </si>
  <si>
    <t>Václav</t>
  </si>
  <si>
    <t>Dolejš</t>
  </si>
  <si>
    <t>Šebek</t>
  </si>
  <si>
    <t>David</t>
  </si>
  <si>
    <t>Pěnčík</t>
  </si>
  <si>
    <t>Hlubočany</t>
  </si>
  <si>
    <t>Hurych</t>
  </si>
  <si>
    <t>Kieweg</t>
  </si>
  <si>
    <t>Hyneš</t>
  </si>
  <si>
    <t>Roman</t>
  </si>
  <si>
    <t>Petrás</t>
  </si>
  <si>
    <t>Foukal</t>
  </si>
  <si>
    <t>Mencl</t>
  </si>
  <si>
    <t>Petr</t>
  </si>
  <si>
    <t>Grassl</t>
  </si>
  <si>
    <t>Jindra</t>
  </si>
  <si>
    <t>Bulín</t>
  </si>
  <si>
    <t>Žebnice</t>
  </si>
  <si>
    <t xml:space="preserve">Lukáš </t>
  </si>
  <si>
    <t>Matouš</t>
  </si>
  <si>
    <t>Dušan</t>
  </si>
  <si>
    <t>Kusala</t>
  </si>
  <si>
    <t>Ondřej</t>
  </si>
  <si>
    <t>Loukota</t>
  </si>
  <si>
    <t>Erik</t>
  </si>
  <si>
    <t>Kucharik</t>
  </si>
  <si>
    <t>Jaroslav</t>
  </si>
  <si>
    <t>Feller</t>
  </si>
  <si>
    <t>Hostomice</t>
  </si>
  <si>
    <t>Kotěšovec</t>
  </si>
  <si>
    <t>Jícha</t>
  </si>
  <si>
    <t>Valla</t>
  </si>
  <si>
    <t>Pospíšil</t>
  </si>
  <si>
    <t>Vild</t>
  </si>
  <si>
    <t>Martin</t>
  </si>
  <si>
    <t>Sobotka</t>
  </si>
  <si>
    <t>Bludov</t>
  </si>
  <si>
    <t>Daniel</t>
  </si>
  <si>
    <t>Vondráček</t>
  </si>
  <si>
    <t>Gross</t>
  </si>
  <si>
    <t>Dominik</t>
  </si>
  <si>
    <t>Kalous</t>
  </si>
  <si>
    <t>Gierlowski</t>
  </si>
  <si>
    <t>Formánek</t>
  </si>
  <si>
    <t>Weidinger</t>
  </si>
  <si>
    <t>Kryč</t>
  </si>
  <si>
    <t>Soukup</t>
  </si>
  <si>
    <t>Patrik</t>
  </si>
  <si>
    <t>Prechtl</t>
  </si>
  <si>
    <t>Kocanda</t>
  </si>
  <si>
    <t>Dolní Bukovsko</t>
  </si>
  <si>
    <t>Monika</t>
  </si>
  <si>
    <t>Hlavinková</t>
  </si>
  <si>
    <t>Úněšov</t>
  </si>
  <si>
    <t>Petra</t>
  </si>
  <si>
    <t>Jíchová</t>
  </si>
  <si>
    <t>Marešová</t>
  </si>
  <si>
    <t>Petrovice</t>
  </si>
  <si>
    <t>Danielová</t>
  </si>
  <si>
    <t>Ivanovice na Hané A</t>
  </si>
  <si>
    <t>Veronika</t>
  </si>
  <si>
    <t>Březnová</t>
  </si>
  <si>
    <t>Heraltice</t>
  </si>
  <si>
    <t>Martina</t>
  </si>
  <si>
    <t>Kalvodová</t>
  </si>
  <si>
    <t>Ivanovice na Hané B</t>
  </si>
  <si>
    <t>Venčovská</t>
  </si>
  <si>
    <t>Michaela</t>
  </si>
  <si>
    <t>Hlousová</t>
  </si>
  <si>
    <t>Manětín</t>
  </si>
  <si>
    <t>Daniela</t>
  </si>
  <si>
    <t>Bártková</t>
  </si>
  <si>
    <t>Malenovice</t>
  </si>
  <si>
    <t>Kristýna</t>
  </si>
  <si>
    <t>Kašparová</t>
  </si>
  <si>
    <t>Tycová</t>
  </si>
  <si>
    <t>Dvořáková</t>
  </si>
  <si>
    <t>Milana</t>
  </si>
  <si>
    <t>Kusalová</t>
  </si>
  <si>
    <t>Pospíšilová</t>
  </si>
  <si>
    <t>Tereza</t>
  </si>
  <si>
    <t>Dudlíčková</t>
  </si>
  <si>
    <t>Pavlína</t>
  </si>
  <si>
    <t>Nováková</t>
  </si>
  <si>
    <t>Aneta</t>
  </si>
  <si>
    <t>Cíchová</t>
  </si>
  <si>
    <t>Pavla</t>
  </si>
  <si>
    <t>Urbánková</t>
  </si>
  <si>
    <t>Karolína</t>
  </si>
  <si>
    <t>Genttnerová</t>
  </si>
  <si>
    <t>Adéla</t>
  </si>
  <si>
    <t>Vébrová</t>
  </si>
  <si>
    <t>Markéta</t>
  </si>
  <si>
    <t>Šejbová</t>
  </si>
  <si>
    <t>Jitka</t>
  </si>
  <si>
    <t>Táňa</t>
  </si>
  <si>
    <t>Krátká</t>
  </si>
  <si>
    <t>Nikol</t>
  </si>
  <si>
    <t>Milisdörferová</t>
  </si>
  <si>
    <t>Hnátková</t>
  </si>
  <si>
    <t>Blanka</t>
  </si>
  <si>
    <t>Miklasová</t>
  </si>
  <si>
    <t>Barbora</t>
  </si>
  <si>
    <t>Saková</t>
  </si>
  <si>
    <t>Anna</t>
  </si>
  <si>
    <t>Hanusová</t>
  </si>
  <si>
    <t>Doubravová</t>
  </si>
  <si>
    <t>Kachlíková</t>
  </si>
  <si>
    <t>Marcela</t>
  </si>
  <si>
    <t>Vrtalová</t>
  </si>
  <si>
    <t>Kozlová</t>
  </si>
  <si>
    <t>Sekaninová</t>
  </si>
  <si>
    <t>Lucie</t>
  </si>
  <si>
    <t>Katrin</t>
  </si>
  <si>
    <t>Kubinová</t>
  </si>
  <si>
    <t>Nikola</t>
  </si>
  <si>
    <t>Dobrá</t>
  </si>
  <si>
    <t>Helena</t>
  </si>
  <si>
    <t>Korsová</t>
  </si>
  <si>
    <t>Zuzana</t>
  </si>
  <si>
    <t>Vanišová</t>
  </si>
  <si>
    <t>Denisa</t>
  </si>
  <si>
    <t>Francová</t>
  </si>
  <si>
    <t>Haklová</t>
  </si>
  <si>
    <t>Andrea</t>
  </si>
  <si>
    <t>Vršecká</t>
  </si>
  <si>
    <t>Andtrea</t>
  </si>
  <si>
    <t>Chocholatá</t>
  </si>
  <si>
    <t>Bučí</t>
  </si>
  <si>
    <t>Věrka</t>
  </si>
  <si>
    <t>Šuchmanová</t>
  </si>
  <si>
    <t>Petříková</t>
  </si>
  <si>
    <t>Boučková</t>
  </si>
  <si>
    <t>Klára</t>
  </si>
  <si>
    <t>Slezáková</t>
  </si>
  <si>
    <t>Vlčková</t>
  </si>
  <si>
    <t>Hinnerová</t>
  </si>
  <si>
    <t>Stuchlíková</t>
  </si>
  <si>
    <t>Koudelová</t>
  </si>
  <si>
    <t>Převorová</t>
  </si>
  <si>
    <t>Meierová</t>
  </si>
  <si>
    <t>Matzner</t>
  </si>
  <si>
    <t>Všeruby</t>
  </si>
  <si>
    <t>Bystřice nad Úhavou</t>
  </si>
  <si>
    <t>Lukáš</t>
  </si>
  <si>
    <t>Kříž</t>
  </si>
  <si>
    <t>Štěpánovice</t>
  </si>
  <si>
    <t>Stanislav</t>
  </si>
  <si>
    <t>Paulíček</t>
  </si>
  <si>
    <t>Široký Důl</t>
  </si>
  <si>
    <t>Flídr</t>
  </si>
  <si>
    <t>Matěj</t>
  </si>
  <si>
    <t>Krayzel</t>
  </si>
  <si>
    <t>Těškovice</t>
  </si>
  <si>
    <t>Lidmila</t>
  </si>
  <si>
    <t>Zbožnov</t>
  </si>
  <si>
    <t>Šenk</t>
  </si>
  <si>
    <t>Šimon</t>
  </si>
  <si>
    <t>Kudrna</t>
  </si>
  <si>
    <t>František</t>
  </si>
  <si>
    <t>Kunovský</t>
  </si>
  <si>
    <t>Gášek</t>
  </si>
  <si>
    <t>Karolinka</t>
  </si>
  <si>
    <t>Josef</t>
  </si>
  <si>
    <t>Mládek</t>
  </si>
  <si>
    <t>Jablonec nad Jizerou</t>
  </si>
  <si>
    <t>Němnětice</t>
  </si>
  <si>
    <t xml:space="preserve">Jakub </t>
  </si>
  <si>
    <t>Dušek</t>
  </si>
  <si>
    <t>Choltice</t>
  </si>
  <si>
    <t>Brožová</t>
  </si>
  <si>
    <t>Štenglová</t>
  </si>
  <si>
    <t>Kapečková</t>
  </si>
  <si>
    <t>Zelenková</t>
  </si>
  <si>
    <t>Netíková</t>
  </si>
  <si>
    <t>Písková Lhota</t>
  </si>
  <si>
    <t>Vaculín</t>
  </si>
  <si>
    <t>Veselá</t>
  </si>
  <si>
    <t>KATEGORIE - DOROSTENCI - 13-14 let</t>
  </si>
  <si>
    <t>KATEGORIE - DOROSTENCI - 15-16let</t>
  </si>
  <si>
    <t>KATEGORIE - DOROSTENCI - 17-18 let</t>
  </si>
  <si>
    <t>Výstup na cvičnou věž</t>
  </si>
  <si>
    <t>Milan</t>
  </si>
  <si>
    <t>Bolovanský</t>
  </si>
  <si>
    <t>Svoboda</t>
  </si>
  <si>
    <t>Šandor</t>
  </si>
  <si>
    <t>Schöpfer</t>
  </si>
  <si>
    <t>Hamáček</t>
  </si>
  <si>
    <t>Wolf</t>
  </si>
  <si>
    <t>Říha</t>
  </si>
  <si>
    <t>Koutský</t>
  </si>
  <si>
    <t xml:space="preserve">Ivanovice na Hané A </t>
  </si>
  <si>
    <t xml:space="preserve">Nikola </t>
  </si>
  <si>
    <t>Němetice</t>
  </si>
  <si>
    <t>Jungmann</t>
  </si>
  <si>
    <t>super finále pořadí</t>
  </si>
  <si>
    <t>odjel</t>
  </si>
  <si>
    <t>KATEGORIE - DOROSTENCI družstva</t>
  </si>
  <si>
    <t>KATEGORIE - DOROSTENKY družstva</t>
  </si>
  <si>
    <t>100 metrů (snížené překážky)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</si>
</sst>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</numFmts>
  <fonts count="51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center"/>
      <protection locked="0"/>
    </xf>
    <xf numFmtId="4" fontId="3" fillId="0" borderId="19" xfId="0" applyNumberFormat="1" applyFont="1" applyFill="1" applyBorder="1" applyAlignment="1" applyProtection="1">
      <alignment horizontal="center" shrinkToFit="1"/>
      <protection/>
    </xf>
    <xf numFmtId="4" fontId="3" fillId="0" borderId="20" xfId="0" applyNumberFormat="1" applyFont="1" applyFill="1" applyBorder="1" applyAlignment="1" applyProtection="1">
      <alignment horizontal="center" shrinkToFi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3" xfId="0" applyNumberFormat="1" applyFont="1" applyFill="1" applyBorder="1" applyAlignment="1" applyProtection="1">
      <alignment horizontal="center" shrinkToFit="1"/>
      <protection/>
    </xf>
    <xf numFmtId="0" fontId="0" fillId="33" borderId="16" xfId="0" applyFill="1" applyBorder="1" applyAlignment="1">
      <alignment horizontal="center" vertical="center"/>
    </xf>
    <xf numFmtId="0" fontId="7" fillId="0" borderId="0" xfId="0" applyFont="1" applyFill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>
      <alignment horizontal="left"/>
      <protection locked="0"/>
    </xf>
    <xf numFmtId="0" fontId="7" fillId="0" borderId="31" xfId="0" applyFont="1" applyFill="1" applyBorder="1" applyAlignment="1" applyProtection="1">
      <alignment/>
      <protection locked="0"/>
    </xf>
    <xf numFmtId="4" fontId="2" fillId="0" borderId="32" xfId="0" applyNumberFormat="1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vertical="center"/>
      <protection locked="0"/>
    </xf>
    <xf numFmtId="0" fontId="9" fillId="0" borderId="34" xfId="0" applyFont="1" applyFill="1" applyBorder="1" applyAlignment="1" applyProtection="1">
      <alignment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5" xfId="0" applyNumberFormat="1" applyFont="1" applyFill="1" applyBorder="1" applyAlignment="1" applyProtection="1">
      <alignment horizontal="center"/>
      <protection locked="0"/>
    </xf>
    <xf numFmtId="14" fontId="7" fillId="0" borderId="36" xfId="0" applyNumberFormat="1" applyFont="1" applyFill="1" applyBorder="1" applyAlignment="1" applyProtection="1">
      <alignment/>
      <protection locked="0"/>
    </xf>
    <xf numFmtId="0" fontId="0" fillId="0" borderId="37" xfId="0" applyFill="1" applyBorder="1" applyAlignment="1">
      <alignment horizontal="center" vertical="center"/>
    </xf>
    <xf numFmtId="14" fontId="4" fillId="0" borderId="0" xfId="0" applyNumberFormat="1" applyFont="1" applyFill="1" applyAlignment="1" applyProtection="1">
      <alignment horizontal="left"/>
      <protection locked="0"/>
    </xf>
    <xf numFmtId="14" fontId="8" fillId="0" borderId="0" xfId="0" applyNumberFormat="1" applyFont="1" applyFill="1" applyAlignment="1" applyProtection="1">
      <alignment horizontal="center" vertical="center"/>
      <protection locked="0"/>
    </xf>
    <xf numFmtId="14" fontId="7" fillId="0" borderId="0" xfId="0" applyNumberFormat="1" applyFont="1" applyFill="1" applyAlignment="1" applyProtection="1">
      <alignment/>
      <protection locked="0"/>
    </xf>
    <xf numFmtId="14" fontId="7" fillId="0" borderId="38" xfId="0" applyNumberFormat="1" applyFont="1" applyFill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left"/>
      <protection locked="0"/>
    </xf>
    <xf numFmtId="14" fontId="7" fillId="0" borderId="40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14" fontId="7" fillId="0" borderId="36" xfId="0" applyNumberFormat="1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14" fontId="7" fillId="0" borderId="38" xfId="0" applyNumberFormat="1" applyFont="1" applyFill="1" applyBorder="1" applyAlignment="1" applyProtection="1">
      <alignment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38" xfId="0" applyFont="1" applyFill="1" applyBorder="1" applyAlignment="1" applyProtection="1">
      <alignment horizontal="left"/>
      <protection locked="0"/>
    </xf>
    <xf numFmtId="0" fontId="7" fillId="0" borderId="38" xfId="0" applyFont="1" applyFill="1" applyBorder="1" applyAlignment="1" applyProtection="1">
      <alignment/>
      <protection locked="0"/>
    </xf>
    <xf numFmtId="0" fontId="7" fillId="0" borderId="39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>
      <alignment horizontal="left" vertical="center"/>
    </xf>
    <xf numFmtId="14" fontId="7" fillId="0" borderId="27" xfId="0" applyNumberFormat="1" applyFont="1" applyFill="1" applyBorder="1" applyAlignment="1" applyProtection="1">
      <alignment/>
      <protection locked="0"/>
    </xf>
    <xf numFmtId="0" fontId="15" fillId="0" borderId="36" xfId="0" applyFont="1" applyFill="1" applyBorder="1" applyAlignment="1" applyProtection="1">
      <alignment horizontal="left"/>
      <protection locked="0"/>
    </xf>
    <xf numFmtId="4" fontId="3" fillId="0" borderId="42" xfId="0" applyNumberFormat="1" applyFont="1" applyFill="1" applyBorder="1" applyAlignment="1" applyProtection="1">
      <alignment horizontal="center" shrinkToFit="1"/>
      <protection/>
    </xf>
    <xf numFmtId="4" fontId="3" fillId="0" borderId="11" xfId="0" applyNumberFormat="1" applyFont="1" applyFill="1" applyBorder="1" applyAlignment="1" applyProtection="1">
      <alignment horizontal="center" shrinkToFit="1"/>
      <protection/>
    </xf>
    <xf numFmtId="4" fontId="3" fillId="0" borderId="35" xfId="0" applyNumberFormat="1" applyFont="1" applyFill="1" applyBorder="1" applyAlignment="1" applyProtection="1">
      <alignment horizontal="center" shrinkToFit="1"/>
      <protection/>
    </xf>
    <xf numFmtId="0" fontId="0" fillId="0" borderId="43" xfId="0" applyFill="1" applyBorder="1" applyAlignment="1">
      <alignment horizontal="center" vertical="center"/>
    </xf>
    <xf numFmtId="0" fontId="7" fillId="0" borderId="44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 locked="0"/>
    </xf>
    <xf numFmtId="14" fontId="7" fillId="0" borderId="46" xfId="0" applyNumberFormat="1" applyFont="1" applyFill="1" applyBorder="1" applyAlignment="1" applyProtection="1">
      <alignment vertical="center"/>
      <protection locked="0"/>
    </xf>
    <xf numFmtId="0" fontId="7" fillId="0" borderId="47" xfId="0" applyFont="1" applyFill="1" applyBorder="1" applyAlignment="1" applyProtection="1">
      <alignment vertical="center"/>
      <protection locked="0"/>
    </xf>
    <xf numFmtId="4" fontId="2" fillId="0" borderId="43" xfId="0" applyNumberFormat="1" applyFont="1" applyFill="1" applyBorder="1" applyAlignment="1" applyProtection="1">
      <alignment horizontal="center"/>
      <protection locked="0"/>
    </xf>
    <xf numFmtId="4" fontId="2" fillId="0" borderId="48" xfId="0" applyNumberFormat="1" applyFont="1" applyFill="1" applyBorder="1" applyAlignment="1" applyProtection="1">
      <alignment horizontal="center"/>
      <protection locked="0"/>
    </xf>
    <xf numFmtId="4" fontId="3" fillId="0" borderId="49" xfId="0" applyNumberFormat="1" applyFont="1" applyFill="1" applyBorder="1" applyAlignment="1" applyProtection="1">
      <alignment horizontal="center" shrinkToFit="1"/>
      <protection/>
    </xf>
    <xf numFmtId="4" fontId="3" fillId="0" borderId="50" xfId="0" applyNumberFormat="1" applyFont="1" applyFill="1" applyBorder="1" applyAlignment="1" applyProtection="1">
      <alignment horizontal="center" shrinkToFit="1"/>
      <protection/>
    </xf>
    <xf numFmtId="4" fontId="3" fillId="0" borderId="51" xfId="0" applyNumberFormat="1" applyFont="1" applyFill="1" applyBorder="1" applyAlignment="1" applyProtection="1">
      <alignment horizontal="center" shrinkToFit="1"/>
      <protection/>
    </xf>
    <xf numFmtId="0" fontId="2" fillId="0" borderId="50" xfId="0" applyNumberFormat="1" applyFont="1" applyFill="1" applyBorder="1" applyAlignment="1" applyProtection="1">
      <alignment horizontal="center"/>
      <protection/>
    </xf>
    <xf numFmtId="14" fontId="7" fillId="0" borderId="39" xfId="0" applyNumberFormat="1" applyFont="1" applyFill="1" applyBorder="1" applyAlignment="1" applyProtection="1">
      <alignment vertical="center"/>
      <protection locked="0"/>
    </xf>
    <xf numFmtId="4" fontId="2" fillId="0" borderId="15" xfId="0" applyNumberFormat="1" applyFont="1" applyFill="1" applyBorder="1" applyAlignment="1" applyProtection="1">
      <alignment horizontal="center"/>
      <protection locked="0"/>
    </xf>
    <xf numFmtId="4" fontId="2" fillId="0" borderId="38" xfId="0" applyNumberFormat="1" applyFont="1" applyFill="1" applyBorder="1" applyAlignment="1" applyProtection="1">
      <alignment horizontal="center"/>
      <protection locked="0"/>
    </xf>
    <xf numFmtId="4" fontId="2" fillId="0" borderId="52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center"/>
      <protection/>
    </xf>
    <xf numFmtId="14" fontId="7" fillId="0" borderId="53" xfId="0" applyNumberFormat="1" applyFont="1" applyFill="1" applyBorder="1" applyAlignment="1" applyProtection="1">
      <alignment vertical="center"/>
      <protection locked="0"/>
    </xf>
    <xf numFmtId="4" fontId="2" fillId="0" borderId="54" xfId="0" applyNumberFormat="1" applyFont="1" applyFill="1" applyBorder="1" applyAlignment="1" applyProtection="1">
      <alignment horizontal="center"/>
      <protection locked="0"/>
    </xf>
    <xf numFmtId="4" fontId="2" fillId="0" borderId="55" xfId="0" applyNumberFormat="1" applyFont="1" applyFill="1" applyBorder="1" applyAlignment="1" applyProtection="1">
      <alignment horizontal="center"/>
      <protection locked="0"/>
    </xf>
    <xf numFmtId="4" fontId="2" fillId="0" borderId="56" xfId="0" applyNumberFormat="1" applyFont="1" applyFill="1" applyBorder="1" applyAlignment="1" applyProtection="1">
      <alignment horizontal="center"/>
      <protection locked="0"/>
    </xf>
    <xf numFmtId="0" fontId="2" fillId="0" borderId="57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4" fontId="2" fillId="0" borderId="58" xfId="0" applyNumberFormat="1" applyFont="1" applyFill="1" applyBorder="1" applyAlignment="1" applyProtection="1">
      <alignment horizontal="center"/>
      <protection locked="0"/>
    </xf>
    <xf numFmtId="4" fontId="2" fillId="0" borderId="51" xfId="0" applyNumberFormat="1" applyFont="1" applyFill="1" applyBorder="1" applyAlignment="1" applyProtection="1">
      <alignment horizontal="center"/>
      <protection locked="0"/>
    </xf>
    <xf numFmtId="0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/>
      <protection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1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 horizontal="center" shrinkToFit="1"/>
      <protection/>
    </xf>
    <xf numFmtId="0" fontId="14" fillId="0" borderId="0" xfId="0" applyFont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7" fillId="0" borderId="63" xfId="0" applyFont="1" applyFill="1" applyBorder="1" applyAlignment="1" applyProtection="1">
      <alignment horizontal="left" vertical="center"/>
      <protection locked="0"/>
    </xf>
    <xf numFmtId="0" fontId="7" fillId="0" borderId="64" xfId="0" applyFont="1" applyFill="1" applyBorder="1" applyAlignment="1" applyProtection="1">
      <alignment horizontal="left" vertical="center"/>
      <protection locked="0"/>
    </xf>
    <xf numFmtId="14" fontId="7" fillId="0" borderId="65" xfId="0" applyNumberFormat="1" applyFont="1" applyFill="1" applyBorder="1" applyAlignment="1" applyProtection="1">
      <alignment vertical="center"/>
      <protection locked="0"/>
    </xf>
    <xf numFmtId="0" fontId="7" fillId="0" borderId="66" xfId="0" applyFont="1" applyFill="1" applyBorder="1" applyAlignment="1" applyProtection="1">
      <alignment vertical="center"/>
      <protection locked="0"/>
    </xf>
    <xf numFmtId="4" fontId="2" fillId="0" borderId="67" xfId="0" applyNumberFormat="1" applyFont="1" applyFill="1" applyBorder="1" applyAlignment="1" applyProtection="1">
      <alignment horizontal="center"/>
      <protection locked="0"/>
    </xf>
    <xf numFmtId="4" fontId="2" fillId="0" borderId="68" xfId="0" applyNumberFormat="1" applyFont="1" applyFill="1" applyBorder="1" applyAlignment="1" applyProtection="1">
      <alignment horizontal="center"/>
      <protection locked="0"/>
    </xf>
    <xf numFmtId="4" fontId="3" fillId="0" borderId="69" xfId="0" applyNumberFormat="1" applyFont="1" applyFill="1" applyBorder="1" applyAlignment="1" applyProtection="1">
      <alignment horizontal="center" shrinkToFit="1"/>
      <protection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7" fillId="0" borderId="72" xfId="0" applyFont="1" applyFill="1" applyBorder="1" applyAlignment="1" applyProtection="1">
      <alignment horizontal="left" vertical="center"/>
      <protection locked="0"/>
    </xf>
    <xf numFmtId="0" fontId="7" fillId="0" borderId="73" xfId="0" applyFont="1" applyFill="1" applyBorder="1" applyAlignment="1" applyProtection="1">
      <alignment horizontal="left" vertical="center"/>
      <protection locked="0"/>
    </xf>
    <xf numFmtId="0" fontId="7" fillId="0" borderId="74" xfId="0" applyFont="1" applyFill="1" applyBorder="1" applyAlignment="1" applyProtection="1">
      <alignment vertical="center"/>
      <protection locked="0"/>
    </xf>
    <xf numFmtId="4" fontId="14" fillId="0" borderId="75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76" xfId="0" applyFont="1" applyFill="1" applyBorder="1" applyAlignment="1" applyProtection="1">
      <alignment horizontal="left" vertical="center"/>
      <protection locked="0"/>
    </xf>
    <xf numFmtId="0" fontId="7" fillId="0" borderId="77" xfId="0" applyFont="1" applyFill="1" applyBorder="1" applyAlignment="1" applyProtection="1">
      <alignment horizontal="left" vertical="center"/>
      <protection locked="0"/>
    </xf>
    <xf numFmtId="0" fontId="7" fillId="0" borderId="78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79" xfId="0" applyFont="1" applyFill="1" applyBorder="1" applyAlignment="1" applyProtection="1">
      <alignment horizontal="left" vertical="center"/>
      <protection locked="0"/>
    </xf>
    <xf numFmtId="0" fontId="7" fillId="0" borderId="80" xfId="0" applyFont="1" applyFill="1" applyBorder="1" applyAlignment="1" applyProtection="1">
      <alignment horizontal="left" vertical="center"/>
      <protection locked="0"/>
    </xf>
    <xf numFmtId="14" fontId="7" fillId="0" borderId="13" xfId="0" applyNumberFormat="1" applyFont="1" applyFill="1" applyBorder="1" applyAlignment="1" applyProtection="1">
      <alignment vertical="center"/>
      <protection locked="0"/>
    </xf>
    <xf numFmtId="0" fontId="7" fillId="0" borderId="81" xfId="0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horizontal="center"/>
      <protection locked="0"/>
    </xf>
    <xf numFmtId="4" fontId="2" fillId="0" borderId="82" xfId="0" applyNumberFormat="1" applyFont="1" applyFill="1" applyBorder="1" applyAlignment="1" applyProtection="1">
      <alignment horizontal="center"/>
      <protection locked="0"/>
    </xf>
    <xf numFmtId="4" fontId="3" fillId="0" borderId="83" xfId="0" applyNumberFormat="1" applyFont="1" applyFill="1" applyBorder="1" applyAlignment="1" applyProtection="1">
      <alignment horizontal="center" shrinkToFit="1"/>
      <protection/>
    </xf>
    <xf numFmtId="4" fontId="2" fillId="0" borderId="21" xfId="0" applyNumberFormat="1" applyFont="1" applyFill="1" applyBorder="1" applyAlignment="1" applyProtection="1">
      <alignment horizontal="center"/>
      <protection locked="0"/>
    </xf>
    <xf numFmtId="4" fontId="3" fillId="0" borderId="84" xfId="0" applyNumberFormat="1" applyFont="1" applyFill="1" applyBorder="1" applyAlignment="1" applyProtection="1">
      <alignment horizontal="center" shrinkToFit="1"/>
      <protection/>
    </xf>
    <xf numFmtId="4" fontId="3" fillId="0" borderId="85" xfId="0" applyNumberFormat="1" applyFont="1" applyFill="1" applyBorder="1" applyAlignment="1" applyProtection="1">
      <alignment horizontal="center" shrinkToFi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4" fontId="16" fillId="0" borderId="75" xfId="0" applyNumberFormat="1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88" xfId="0" applyFont="1" applyFill="1" applyBorder="1" applyAlignment="1">
      <alignment horizontal="center" vertical="center" textRotation="90" wrapText="1"/>
    </xf>
    <xf numFmtId="0" fontId="9" fillId="0" borderId="89" xfId="0" applyFont="1" applyFill="1" applyBorder="1" applyAlignment="1" applyProtection="1">
      <alignment horizontal="center" vertical="center" wrapText="1"/>
      <protection locked="0"/>
    </xf>
    <xf numFmtId="0" fontId="9" fillId="0" borderId="82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90" xfId="0" applyFont="1" applyFill="1" applyBorder="1" applyAlignment="1" applyProtection="1">
      <alignment horizontal="center" vertical="center" wrapText="1"/>
      <protection locked="0"/>
    </xf>
    <xf numFmtId="0" fontId="9" fillId="0" borderId="91" xfId="0" applyFont="1" applyFill="1" applyBorder="1" applyAlignment="1" applyProtection="1">
      <alignment horizontal="center" vertical="center"/>
      <protection locked="0"/>
    </xf>
    <xf numFmtId="0" fontId="9" fillId="0" borderId="89" xfId="0" applyFont="1" applyFill="1" applyBorder="1" applyAlignment="1" applyProtection="1">
      <alignment horizontal="center" vertical="center"/>
      <protection locked="0"/>
    </xf>
    <xf numFmtId="0" fontId="9" fillId="0" borderId="92" xfId="0" applyFont="1" applyFill="1" applyBorder="1" applyAlignment="1" applyProtection="1">
      <alignment horizontal="center" vertical="center"/>
      <protection locked="0"/>
    </xf>
    <xf numFmtId="0" fontId="9" fillId="0" borderId="93" xfId="0" applyFont="1" applyFill="1" applyBorder="1" applyAlignment="1" applyProtection="1">
      <alignment horizontal="center" vertical="center"/>
      <protection locked="0"/>
    </xf>
    <xf numFmtId="0" fontId="9" fillId="0" borderId="94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95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80" xfId="0" applyFont="1" applyFill="1" applyBorder="1" applyAlignment="1" applyProtection="1">
      <alignment horizontal="center" vertical="center" wrapText="1"/>
      <protection locked="0"/>
    </xf>
    <xf numFmtId="0" fontId="9" fillId="0" borderId="96" xfId="0" applyFont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96" xfId="0" applyFont="1" applyFill="1" applyBorder="1" applyAlignment="1" applyProtection="1">
      <alignment horizontal="center" vertical="center" wrapText="1"/>
      <protection locked="0"/>
    </xf>
    <xf numFmtId="0" fontId="9" fillId="0" borderId="79" xfId="0" applyFont="1" applyFill="1" applyBorder="1" applyAlignment="1" applyProtection="1">
      <alignment horizontal="center" vertical="center" wrapText="1"/>
      <protection locked="0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140625" style="19" customWidth="1"/>
    <col min="2" max="2" width="14.421875" style="19" customWidth="1"/>
    <col min="3" max="3" width="14.421875" style="4" customWidth="1"/>
    <col min="4" max="4" width="14.28125" style="4" customWidth="1"/>
    <col min="5" max="5" width="12.421875" style="4" customWidth="1"/>
    <col min="6" max="7" width="10.7109375" style="4" customWidth="1"/>
    <col min="8" max="9" width="0.13671875" style="4" customWidth="1"/>
    <col min="10" max="10" width="6.7109375" style="4" hidden="1" customWidth="1"/>
    <col min="11" max="11" width="3.28125" style="4" hidden="1" customWidth="1"/>
    <col min="12" max="12" width="10.7109375" style="4" customWidth="1"/>
    <col min="13" max="13" width="8.28125" style="4" customWidth="1"/>
    <col min="14" max="16384" width="9.140625" style="1" customWidth="1"/>
  </cols>
  <sheetData>
    <row r="1" spans="1:13" s="5" customFormat="1" ht="22.5">
      <c r="A1" s="158" t="s">
        <v>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5" customFormat="1" ht="4.5" customHeight="1">
      <c r="A2" s="18"/>
      <c r="B2" s="18"/>
      <c r="C2" s="6"/>
      <c r="D2" s="6"/>
      <c r="E2" s="7"/>
      <c r="F2" s="8"/>
      <c r="G2" s="8"/>
      <c r="H2" s="9"/>
      <c r="I2" s="8"/>
      <c r="J2" s="8"/>
      <c r="K2" s="9"/>
      <c r="L2" s="9"/>
      <c r="M2" s="10"/>
    </row>
    <row r="3" spans="1:13" s="5" customFormat="1" ht="20.25">
      <c r="A3" s="159" t="s">
        <v>16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s="5" customFormat="1" ht="4.5" customHeight="1">
      <c r="A4" s="18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5" customFormat="1" ht="21.75" customHeight="1">
      <c r="A5" s="159" t="s">
        <v>233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s="5" customFormat="1" ht="4.5" customHeight="1">
      <c r="A6" s="18"/>
      <c r="B6" s="18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5" customFormat="1" ht="24.75" customHeight="1">
      <c r="A7" s="160" t="s">
        <v>230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s="5" customFormat="1" ht="4.5" customHeight="1" thickBot="1">
      <c r="A8" s="18"/>
      <c r="B8" s="18"/>
      <c r="C8" s="11"/>
      <c r="D8" s="11"/>
      <c r="E8" s="11"/>
      <c r="F8" s="11"/>
      <c r="G8" s="11"/>
      <c r="H8" s="12"/>
      <c r="I8" s="11"/>
      <c r="J8" s="11"/>
      <c r="K8" s="12"/>
      <c r="L8" s="12"/>
      <c r="M8" s="13"/>
    </row>
    <row r="9" spans="1:13" s="18" customFormat="1" ht="19.5" customHeight="1" thickTop="1">
      <c r="A9" s="161" t="s">
        <v>10</v>
      </c>
      <c r="B9" s="174" t="s">
        <v>6</v>
      </c>
      <c r="C9" s="175"/>
      <c r="D9" s="163" t="s">
        <v>17</v>
      </c>
      <c r="E9" s="165" t="s">
        <v>5</v>
      </c>
      <c r="F9" s="167" t="s">
        <v>7</v>
      </c>
      <c r="G9" s="168"/>
      <c r="H9" s="169"/>
      <c r="I9" s="170" t="s">
        <v>8</v>
      </c>
      <c r="J9" s="42"/>
      <c r="K9" s="43"/>
      <c r="L9" s="172" t="s">
        <v>12</v>
      </c>
      <c r="M9" s="173"/>
    </row>
    <row r="10" spans="1:13" s="18" customFormat="1" ht="23.25" customHeight="1" thickBot="1">
      <c r="A10" s="162"/>
      <c r="B10" s="176"/>
      <c r="C10" s="177"/>
      <c r="D10" s="164"/>
      <c r="E10" s="166"/>
      <c r="F10" s="14" t="s">
        <v>0</v>
      </c>
      <c r="G10" s="16" t="s">
        <v>1</v>
      </c>
      <c r="H10" s="22" t="s">
        <v>2</v>
      </c>
      <c r="I10" s="171"/>
      <c r="J10" s="44" t="s">
        <v>1</v>
      </c>
      <c r="K10" s="29" t="s">
        <v>2</v>
      </c>
      <c r="L10" s="23" t="s">
        <v>2</v>
      </c>
      <c r="M10" s="17" t="s">
        <v>9</v>
      </c>
    </row>
    <row r="11" spans="1:13" ht="18" customHeight="1" thickTop="1">
      <c r="A11" s="31">
        <v>3</v>
      </c>
      <c r="B11" s="53" t="s">
        <v>15</v>
      </c>
      <c r="C11" s="33" t="s">
        <v>213</v>
      </c>
      <c r="D11" s="54">
        <v>35478</v>
      </c>
      <c r="E11" s="34" t="s">
        <v>214</v>
      </c>
      <c r="F11" s="24">
        <v>9.12</v>
      </c>
      <c r="G11" s="2">
        <v>8.56</v>
      </c>
      <c r="H11" s="25">
        <f>IF(G11="",F11,IF(F11&lt;G11,F11,G11))</f>
        <v>8.56</v>
      </c>
      <c r="I11" s="41" t="s">
        <v>3</v>
      </c>
      <c r="J11" s="45">
        <v>999</v>
      </c>
      <c r="K11" s="30">
        <f>IF(J11="",I11,IF(I11&lt;J11,I11,J11))</f>
        <v>999</v>
      </c>
      <c r="L11" s="26">
        <f>IF(K11="",H11,IF(H11&lt;K11,H11,K11))</f>
        <v>8.56</v>
      </c>
      <c r="M11" s="3">
        <f>RANK(L11,L11:L14,1)</f>
        <v>1</v>
      </c>
    </row>
    <row r="12" spans="1:13" ht="16.5">
      <c r="A12" s="21">
        <v>2</v>
      </c>
      <c r="B12" s="52" t="s">
        <v>26</v>
      </c>
      <c r="C12" s="35" t="s">
        <v>208</v>
      </c>
      <c r="D12" s="51">
        <v>35718</v>
      </c>
      <c r="E12" s="70" t="s">
        <v>205</v>
      </c>
      <c r="F12" s="24">
        <v>10.29</v>
      </c>
      <c r="G12" s="2">
        <v>10.4</v>
      </c>
      <c r="H12" s="25">
        <f>IF(G12="",F12,IF(F12&lt;G12,F12,G12))</f>
        <v>10.29</v>
      </c>
      <c r="I12" s="41" t="s">
        <v>3</v>
      </c>
      <c r="J12" s="45">
        <v>999</v>
      </c>
      <c r="K12" s="30">
        <f>IF(J12="",I12,IF(I12&lt;J12,I12,J12))</f>
        <v>999</v>
      </c>
      <c r="L12" s="26">
        <f>IF(K12="",H12,IF(H12&lt;K12,H12,K12))</f>
        <v>10.29</v>
      </c>
      <c r="M12" s="3">
        <f>RANK(L12,L11:L14,1)</f>
        <v>2</v>
      </c>
    </row>
    <row r="13" spans="1:13" ht="16.5">
      <c r="A13" s="31">
        <v>4</v>
      </c>
      <c r="B13" s="52" t="s">
        <v>78</v>
      </c>
      <c r="C13" s="35" t="s">
        <v>79</v>
      </c>
      <c r="D13" s="51">
        <v>35446</v>
      </c>
      <c r="E13" s="70" t="s">
        <v>80</v>
      </c>
      <c r="F13" s="24">
        <v>10.5</v>
      </c>
      <c r="G13" s="2">
        <v>10.32</v>
      </c>
      <c r="H13" s="25">
        <f>IF(G13="",F13,IF(F13&lt;G13,F13,G13))</f>
        <v>10.32</v>
      </c>
      <c r="I13" s="41" t="s">
        <v>3</v>
      </c>
      <c r="J13" s="45">
        <v>999</v>
      </c>
      <c r="K13" s="30">
        <f>IF(J13="",I13,IF(I13&lt;J13,I13,J13))</f>
        <v>999</v>
      </c>
      <c r="L13" s="26">
        <f>IF(K13="",H13,IF(H13&lt;K13,H13,K13))</f>
        <v>10.32</v>
      </c>
      <c r="M13" s="3">
        <f>RANK(L13,L11:L14,1)</f>
        <v>3</v>
      </c>
    </row>
    <row r="14" spans="1:13" ht="16.5">
      <c r="A14" s="21">
        <v>1</v>
      </c>
      <c r="B14" s="71" t="s">
        <v>196</v>
      </c>
      <c r="C14" s="35" t="s">
        <v>197</v>
      </c>
      <c r="D14" s="51">
        <v>36079</v>
      </c>
      <c r="E14" s="70" t="s">
        <v>35</v>
      </c>
      <c r="F14" s="24">
        <v>15.32</v>
      </c>
      <c r="G14" s="2">
        <v>14.44</v>
      </c>
      <c r="H14" s="25">
        <f>IF(G14="",F14,IF(F14&lt;G14,F14,G14))</f>
        <v>14.44</v>
      </c>
      <c r="I14" s="41" t="s">
        <v>3</v>
      </c>
      <c r="J14" s="45">
        <v>999</v>
      </c>
      <c r="K14" s="30">
        <f>IF(J14="",I14,IF(I14&lt;J14,I14,J14))</f>
        <v>999</v>
      </c>
      <c r="L14" s="26">
        <f>IF(K14="",H14,IF(H14&lt;K14,H14,K14))</f>
        <v>14.44</v>
      </c>
      <c r="M14" s="3">
        <f>RANK(L14,L11:L14,1)</f>
        <v>4</v>
      </c>
    </row>
    <row r="16" spans="1:13" s="5" customFormat="1" ht="24.75" customHeight="1">
      <c r="A16" s="160" t="s">
        <v>231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1:13" s="5" customFormat="1" ht="4.5" customHeight="1" thickBot="1">
      <c r="A17" s="18"/>
      <c r="B17" s="18"/>
      <c r="C17" s="11"/>
      <c r="D17" s="11"/>
      <c r="E17" s="11"/>
      <c r="F17" s="11"/>
      <c r="G17" s="11"/>
      <c r="H17" s="12"/>
      <c r="I17" s="11"/>
      <c r="J17" s="11"/>
      <c r="K17" s="12"/>
      <c r="L17" s="12"/>
      <c r="M17" s="13"/>
    </row>
    <row r="18" spans="1:13" s="18" customFormat="1" ht="19.5" customHeight="1" thickTop="1">
      <c r="A18" s="161" t="s">
        <v>10</v>
      </c>
      <c r="B18" s="174" t="s">
        <v>6</v>
      </c>
      <c r="C18" s="175"/>
      <c r="D18" s="163" t="s">
        <v>17</v>
      </c>
      <c r="E18" s="165" t="s">
        <v>5</v>
      </c>
      <c r="F18" s="167" t="s">
        <v>7</v>
      </c>
      <c r="G18" s="168"/>
      <c r="H18" s="169"/>
      <c r="I18" s="170" t="s">
        <v>8</v>
      </c>
      <c r="J18" s="42"/>
      <c r="K18" s="43"/>
      <c r="L18" s="172" t="s">
        <v>12</v>
      </c>
      <c r="M18" s="173"/>
    </row>
    <row r="19" spans="1:13" s="18" customFormat="1" ht="23.25" customHeight="1" thickBot="1">
      <c r="A19" s="162"/>
      <c r="B19" s="176"/>
      <c r="C19" s="177"/>
      <c r="D19" s="164"/>
      <c r="E19" s="166"/>
      <c r="F19" s="14" t="s">
        <v>0</v>
      </c>
      <c r="G19" s="16" t="s">
        <v>1</v>
      </c>
      <c r="H19" s="22" t="s">
        <v>2</v>
      </c>
      <c r="I19" s="171"/>
      <c r="J19" s="44" t="s">
        <v>1</v>
      </c>
      <c r="K19" s="29" t="s">
        <v>2</v>
      </c>
      <c r="L19" s="23" t="s">
        <v>2</v>
      </c>
      <c r="M19" s="17" t="s">
        <v>9</v>
      </c>
    </row>
    <row r="20" spans="1:13" ht="18" customHeight="1" thickTop="1">
      <c r="A20" s="21">
        <v>3</v>
      </c>
      <c r="B20" s="36" t="s">
        <v>203</v>
      </c>
      <c r="C20" s="35" t="s">
        <v>204</v>
      </c>
      <c r="D20" s="46">
        <v>34779</v>
      </c>
      <c r="E20" s="37" t="s">
        <v>205</v>
      </c>
      <c r="F20" s="24">
        <v>9.33</v>
      </c>
      <c r="G20" s="2">
        <v>9</v>
      </c>
      <c r="H20" s="25">
        <f>IF(G20="",F20,IF(F20&lt;G20,F20,G20))</f>
        <v>9</v>
      </c>
      <c r="I20" s="41" t="s">
        <v>3</v>
      </c>
      <c r="J20" s="45">
        <v>999</v>
      </c>
      <c r="K20" s="30">
        <f>IF(J20="",I20,IF(I20&lt;J20,I20,J20))</f>
        <v>999</v>
      </c>
      <c r="L20" s="26">
        <f>IF(K20="",H20,IF(H20&lt;K20,H20,K20))</f>
        <v>9</v>
      </c>
      <c r="M20" s="3">
        <f>RANK(L20,L20:L23,1)</f>
        <v>1</v>
      </c>
    </row>
    <row r="21" spans="1:13" ht="16.5">
      <c r="A21" s="21">
        <v>1</v>
      </c>
      <c r="B21" s="36" t="s">
        <v>86</v>
      </c>
      <c r="C21" s="35" t="s">
        <v>206</v>
      </c>
      <c r="D21" s="46">
        <v>34968</v>
      </c>
      <c r="E21" s="37" t="s">
        <v>207</v>
      </c>
      <c r="F21" s="24">
        <v>9.04</v>
      </c>
      <c r="G21" s="2">
        <v>10.68</v>
      </c>
      <c r="H21" s="25">
        <f>IF(G21="",F21,IF(F21&lt;G21,F21,G21))</f>
        <v>9.04</v>
      </c>
      <c r="I21" s="41" t="s">
        <v>3</v>
      </c>
      <c r="J21" s="45">
        <v>999</v>
      </c>
      <c r="K21" s="30">
        <f>IF(J21="",I21,IF(I21&lt;J21,I21,J21))</f>
        <v>999</v>
      </c>
      <c r="L21" s="26">
        <f>IF(K21="",H21,IF(H21&lt;K21,H21,K21))</f>
        <v>9.04</v>
      </c>
      <c r="M21" s="3">
        <f>RANK(L21,L20:L23,1)</f>
        <v>2</v>
      </c>
    </row>
    <row r="22" spans="1:13" ht="16.5">
      <c r="A22" s="21">
        <v>2</v>
      </c>
      <c r="B22" s="36" t="s">
        <v>36</v>
      </c>
      <c r="C22" s="35" t="s">
        <v>37</v>
      </c>
      <c r="D22" s="46">
        <v>34912</v>
      </c>
      <c r="E22" s="37" t="s">
        <v>38</v>
      </c>
      <c r="F22" s="24">
        <v>9.04</v>
      </c>
      <c r="G22" s="2">
        <v>11.39</v>
      </c>
      <c r="H22" s="25">
        <f>IF(G22="",F22,IF(F22&lt;G22,F22,G22))</f>
        <v>9.04</v>
      </c>
      <c r="I22" s="41" t="s">
        <v>3</v>
      </c>
      <c r="J22" s="45">
        <v>999</v>
      </c>
      <c r="K22" s="30">
        <f>IF(J22="",I22,IF(I22&lt;J22,I22,J22))</f>
        <v>999</v>
      </c>
      <c r="L22" s="26">
        <f>IF(K22="",H22,IF(H22&lt;K22,H22,K22))</f>
        <v>9.04</v>
      </c>
      <c r="M22" s="3">
        <v>3</v>
      </c>
    </row>
    <row r="23" spans="1:13" ht="16.5">
      <c r="A23" s="21">
        <v>4</v>
      </c>
      <c r="B23" s="36" t="s">
        <v>36</v>
      </c>
      <c r="C23" s="35" t="s">
        <v>96</v>
      </c>
      <c r="D23" s="46">
        <v>34778</v>
      </c>
      <c r="E23" s="37" t="s">
        <v>88</v>
      </c>
      <c r="F23" s="24">
        <v>10.41</v>
      </c>
      <c r="G23" s="2">
        <v>10.52</v>
      </c>
      <c r="H23" s="25">
        <f>IF(G23="",F23,IF(F23&lt;G23,F23,G23))</f>
        <v>10.41</v>
      </c>
      <c r="I23" s="41" t="s">
        <v>3</v>
      </c>
      <c r="J23" s="45">
        <v>999</v>
      </c>
      <c r="K23" s="30">
        <f>IF(J23="",I23,IF(I23&lt;J23,I23,J23))</f>
        <v>999</v>
      </c>
      <c r="L23" s="26">
        <f>IF(K23="",H23,IF(H23&lt;K23,H23,K23))</f>
        <v>10.41</v>
      </c>
      <c r="M23" s="3">
        <f>RANK(L23,L20:L23,1)</f>
        <v>4</v>
      </c>
    </row>
    <row r="25" spans="1:13" s="5" customFormat="1" ht="24.75" customHeight="1">
      <c r="A25" s="160" t="s">
        <v>232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3" s="5" customFormat="1" ht="4.5" customHeight="1" thickBot="1">
      <c r="A26" s="18"/>
      <c r="B26" s="18"/>
      <c r="C26" s="11"/>
      <c r="D26" s="11"/>
      <c r="E26" s="11"/>
      <c r="F26" s="11"/>
      <c r="G26" s="11"/>
      <c r="H26" s="12"/>
      <c r="I26" s="11"/>
      <c r="J26" s="11"/>
      <c r="K26" s="12"/>
      <c r="L26" s="12"/>
      <c r="M26" s="13"/>
    </row>
    <row r="27" spans="1:13" s="18" customFormat="1" ht="19.5" customHeight="1" thickTop="1">
      <c r="A27" s="161" t="s">
        <v>10</v>
      </c>
      <c r="B27" s="174" t="s">
        <v>6</v>
      </c>
      <c r="C27" s="175"/>
      <c r="D27" s="163" t="s">
        <v>17</v>
      </c>
      <c r="E27" s="165" t="s">
        <v>5</v>
      </c>
      <c r="F27" s="167" t="s">
        <v>7</v>
      </c>
      <c r="G27" s="168"/>
      <c r="H27" s="169"/>
      <c r="I27" s="170" t="s">
        <v>8</v>
      </c>
      <c r="J27" s="42"/>
      <c r="K27" s="43"/>
      <c r="L27" s="172" t="s">
        <v>12</v>
      </c>
      <c r="M27" s="173"/>
    </row>
    <row r="28" spans="1:13" s="18" customFormat="1" ht="23.25" customHeight="1" thickBot="1">
      <c r="A28" s="162"/>
      <c r="B28" s="176"/>
      <c r="C28" s="177"/>
      <c r="D28" s="164"/>
      <c r="E28" s="166"/>
      <c r="F28" s="14" t="s">
        <v>0</v>
      </c>
      <c r="G28" s="16" t="s">
        <v>1</v>
      </c>
      <c r="H28" s="22" t="s">
        <v>2</v>
      </c>
      <c r="I28" s="171"/>
      <c r="J28" s="44" t="s">
        <v>1</v>
      </c>
      <c r="K28" s="29" t="s">
        <v>2</v>
      </c>
      <c r="L28" s="23" t="s">
        <v>2</v>
      </c>
      <c r="M28" s="17" t="s">
        <v>9</v>
      </c>
    </row>
    <row r="29" spans="1:13" ht="18" customHeight="1" thickTop="1">
      <c r="A29" s="21">
        <v>5</v>
      </c>
      <c r="B29" s="36" t="s">
        <v>199</v>
      </c>
      <c r="C29" s="35" t="s">
        <v>200</v>
      </c>
      <c r="D29" s="46">
        <v>34319</v>
      </c>
      <c r="E29" s="37" t="s">
        <v>201</v>
      </c>
      <c r="F29" s="24">
        <v>12.96</v>
      </c>
      <c r="G29" s="2">
        <v>12.64</v>
      </c>
      <c r="H29" s="25">
        <f aca="true" t="shared" si="0" ref="H29:H40">IF(G29="",F29,IF(F29&lt;G29,F29,G29))</f>
        <v>12.64</v>
      </c>
      <c r="I29" s="41" t="s">
        <v>3</v>
      </c>
      <c r="J29" s="45">
        <v>999</v>
      </c>
      <c r="K29" s="30">
        <f aca="true" t="shared" si="1" ref="K29:K40">IF(J29="",I29,IF(I29&lt;J29,I29,J29))</f>
        <v>999</v>
      </c>
      <c r="L29" s="26">
        <f aca="true" t="shared" si="2" ref="L29:L40">IF(K29="",H29,IF(H29&lt;K29,H29,K29))</f>
        <v>12.64</v>
      </c>
      <c r="M29" s="3">
        <f>RANK(L29,L29:L40,1)</f>
        <v>1</v>
      </c>
    </row>
    <row r="30" spans="1:13" ht="16.5">
      <c r="A30" s="21">
        <v>2</v>
      </c>
      <c r="B30" s="36" t="s">
        <v>39</v>
      </c>
      <c r="C30" s="35" t="s">
        <v>60</v>
      </c>
      <c r="D30" s="46">
        <v>34442</v>
      </c>
      <c r="E30" s="37" t="s">
        <v>35</v>
      </c>
      <c r="F30" s="24">
        <v>13.96</v>
      </c>
      <c r="G30" s="2">
        <v>13.28</v>
      </c>
      <c r="H30" s="25">
        <f t="shared" si="0"/>
        <v>13.28</v>
      </c>
      <c r="I30" s="41" t="s">
        <v>3</v>
      </c>
      <c r="J30" s="45">
        <v>999</v>
      </c>
      <c r="K30" s="30">
        <f t="shared" si="1"/>
        <v>999</v>
      </c>
      <c r="L30" s="26">
        <f t="shared" si="2"/>
        <v>13.28</v>
      </c>
      <c r="M30" s="3">
        <f>RANK(L30,L29:L40,1)</f>
        <v>2</v>
      </c>
    </row>
    <row r="31" spans="1:13" ht="16.5">
      <c r="A31" s="21">
        <v>11</v>
      </c>
      <c r="B31" s="36" t="s">
        <v>33</v>
      </c>
      <c r="C31" s="35" t="s">
        <v>68</v>
      </c>
      <c r="D31" s="46">
        <v>33994</v>
      </c>
      <c r="E31" s="37" t="s">
        <v>69</v>
      </c>
      <c r="F31" s="24">
        <v>13.44</v>
      </c>
      <c r="G31" s="2">
        <v>14.14</v>
      </c>
      <c r="H31" s="25">
        <f t="shared" si="0"/>
        <v>13.44</v>
      </c>
      <c r="I31" s="41" t="s">
        <v>3</v>
      </c>
      <c r="J31" s="45">
        <v>999</v>
      </c>
      <c r="K31" s="30">
        <f t="shared" si="1"/>
        <v>999</v>
      </c>
      <c r="L31" s="26">
        <f t="shared" si="2"/>
        <v>13.44</v>
      </c>
      <c r="M31" s="3">
        <f>RANK(L31,L29:L40,1)</f>
        <v>3</v>
      </c>
    </row>
    <row r="32" spans="1:13" ht="16.5">
      <c r="A32" s="21">
        <v>7</v>
      </c>
      <c r="B32" s="36" t="s">
        <v>211</v>
      </c>
      <c r="C32" s="35" t="s">
        <v>212</v>
      </c>
      <c r="D32" s="46">
        <v>34165</v>
      </c>
      <c r="E32" s="37" t="s">
        <v>218</v>
      </c>
      <c r="F32" s="24">
        <v>14.83</v>
      </c>
      <c r="G32" s="2">
        <v>13.62</v>
      </c>
      <c r="H32" s="25">
        <f t="shared" si="0"/>
        <v>13.62</v>
      </c>
      <c r="I32" s="41" t="s">
        <v>3</v>
      </c>
      <c r="J32" s="45">
        <v>999</v>
      </c>
      <c r="K32" s="30">
        <f t="shared" si="1"/>
        <v>999</v>
      </c>
      <c r="L32" s="26">
        <f t="shared" si="2"/>
        <v>13.62</v>
      </c>
      <c r="M32" s="3">
        <f>RANK(L32,L29:L40,1)</f>
        <v>4</v>
      </c>
    </row>
    <row r="33" spans="1:13" ht="16.5">
      <c r="A33" s="21">
        <v>4</v>
      </c>
      <c r="B33" s="36" t="s">
        <v>209</v>
      </c>
      <c r="C33" s="35" t="s">
        <v>210</v>
      </c>
      <c r="D33" s="46">
        <v>34363</v>
      </c>
      <c r="E33" s="37" t="s">
        <v>205</v>
      </c>
      <c r="F33" s="24">
        <v>15.06</v>
      </c>
      <c r="G33" s="2">
        <v>13.94</v>
      </c>
      <c r="H33" s="25">
        <f t="shared" si="0"/>
        <v>13.94</v>
      </c>
      <c r="I33" s="41" t="s">
        <v>3</v>
      </c>
      <c r="J33" s="45">
        <v>999</v>
      </c>
      <c r="K33" s="30">
        <f t="shared" si="1"/>
        <v>999</v>
      </c>
      <c r="L33" s="26">
        <f t="shared" si="2"/>
        <v>13.94</v>
      </c>
      <c r="M33" s="3">
        <f>RANK(L33,L29:L40,1)</f>
        <v>5</v>
      </c>
    </row>
    <row r="34" spans="1:13" ht="16.5">
      <c r="A34" s="21" t="s">
        <v>11</v>
      </c>
      <c r="B34" s="74" t="s">
        <v>39</v>
      </c>
      <c r="C34" s="59" t="s">
        <v>228</v>
      </c>
      <c r="D34" s="76"/>
      <c r="E34" s="37" t="s">
        <v>229</v>
      </c>
      <c r="F34" s="24">
        <v>16.91</v>
      </c>
      <c r="G34" s="2">
        <v>14.09</v>
      </c>
      <c r="H34" s="25">
        <f t="shared" si="0"/>
        <v>14.09</v>
      </c>
      <c r="I34" s="41" t="s">
        <v>3</v>
      </c>
      <c r="J34" s="45">
        <v>999</v>
      </c>
      <c r="K34" s="30">
        <f t="shared" si="1"/>
        <v>999</v>
      </c>
      <c r="L34" s="26">
        <f t="shared" si="2"/>
        <v>14.09</v>
      </c>
      <c r="M34" s="3">
        <f>RANK(L34,L29:L40,1)</f>
        <v>6</v>
      </c>
    </row>
    <row r="35" spans="1:13" ht="16.5">
      <c r="A35" s="21">
        <v>6</v>
      </c>
      <c r="B35" s="39" t="s">
        <v>215</v>
      </c>
      <c r="C35" s="38" t="s">
        <v>216</v>
      </c>
      <c r="D35" s="46">
        <v>34191</v>
      </c>
      <c r="E35" s="40" t="s">
        <v>217</v>
      </c>
      <c r="F35" s="24">
        <v>15.57</v>
      </c>
      <c r="G35" s="2">
        <v>14.63</v>
      </c>
      <c r="H35" s="25">
        <f t="shared" si="0"/>
        <v>14.63</v>
      </c>
      <c r="I35" s="41" t="s">
        <v>3</v>
      </c>
      <c r="J35" s="45">
        <v>999</v>
      </c>
      <c r="K35" s="30">
        <f t="shared" si="1"/>
        <v>999</v>
      </c>
      <c r="L35" s="26">
        <f t="shared" si="2"/>
        <v>14.63</v>
      </c>
      <c r="M35" s="3">
        <f>RANK(L35,L29:L40,1)</f>
        <v>7</v>
      </c>
    </row>
    <row r="36" spans="1:13" ht="16.5">
      <c r="A36" s="21">
        <v>1</v>
      </c>
      <c r="B36" s="39" t="s">
        <v>15</v>
      </c>
      <c r="C36" s="38" t="s">
        <v>202</v>
      </c>
      <c r="D36" s="46">
        <v>34526</v>
      </c>
      <c r="E36" s="40" t="s">
        <v>201</v>
      </c>
      <c r="F36" s="24">
        <v>23.2</v>
      </c>
      <c r="G36" s="2">
        <v>17.18</v>
      </c>
      <c r="H36" s="25">
        <f t="shared" si="0"/>
        <v>17.18</v>
      </c>
      <c r="I36" s="41" t="s">
        <v>3</v>
      </c>
      <c r="J36" s="45">
        <v>999</v>
      </c>
      <c r="K36" s="30">
        <f t="shared" si="1"/>
        <v>999</v>
      </c>
      <c r="L36" s="26">
        <f t="shared" si="2"/>
        <v>17.18</v>
      </c>
      <c r="M36" s="3">
        <f>RANK(L36,L29:L40,1)</f>
        <v>8</v>
      </c>
    </row>
    <row r="37" spans="1:13" ht="16.5">
      <c r="A37" s="21">
        <v>13</v>
      </c>
      <c r="B37" s="39" t="s">
        <v>219</v>
      </c>
      <c r="C37" s="38" t="s">
        <v>220</v>
      </c>
      <c r="D37" s="46">
        <v>34070</v>
      </c>
      <c r="E37" s="40" t="s">
        <v>221</v>
      </c>
      <c r="F37" s="24">
        <v>20.35</v>
      </c>
      <c r="G37" s="2">
        <v>17.25</v>
      </c>
      <c r="H37" s="25">
        <f t="shared" si="0"/>
        <v>17.25</v>
      </c>
      <c r="I37" s="41" t="s">
        <v>3</v>
      </c>
      <c r="J37" s="45">
        <v>999</v>
      </c>
      <c r="K37" s="30">
        <f t="shared" si="1"/>
        <v>999</v>
      </c>
      <c r="L37" s="26">
        <f t="shared" si="2"/>
        <v>17.25</v>
      </c>
      <c r="M37" s="3">
        <f>RANK(L37,L29:L40,1)</f>
        <v>9</v>
      </c>
    </row>
    <row r="38" spans="1:13" ht="16.5">
      <c r="A38" s="21">
        <v>3</v>
      </c>
      <c r="B38" s="72" t="s">
        <v>26</v>
      </c>
      <c r="C38" s="72" t="s">
        <v>27</v>
      </c>
      <c r="D38" s="50">
        <v>34412</v>
      </c>
      <c r="E38" s="32" t="s">
        <v>28</v>
      </c>
      <c r="F38" s="24">
        <v>21.82</v>
      </c>
      <c r="G38" s="2">
        <v>19.08</v>
      </c>
      <c r="H38" s="25">
        <f t="shared" si="0"/>
        <v>19.08</v>
      </c>
      <c r="I38" s="41" t="s">
        <v>3</v>
      </c>
      <c r="J38" s="45">
        <v>999</v>
      </c>
      <c r="K38" s="30">
        <f t="shared" si="1"/>
        <v>999</v>
      </c>
      <c r="L38" s="26">
        <f t="shared" si="2"/>
        <v>19.08</v>
      </c>
      <c r="M38" s="3">
        <f>RANK(L38,L29:L40,1)</f>
        <v>10</v>
      </c>
    </row>
    <row r="39" spans="1:13" ht="16.5">
      <c r="A39" s="21">
        <v>8</v>
      </c>
      <c r="B39" s="69" t="s">
        <v>33</v>
      </c>
      <c r="C39" s="69" t="s">
        <v>98</v>
      </c>
      <c r="D39" s="51">
        <v>34144</v>
      </c>
      <c r="E39" s="70" t="s">
        <v>69</v>
      </c>
      <c r="F39" s="24">
        <v>26.26</v>
      </c>
      <c r="G39" s="2">
        <v>20</v>
      </c>
      <c r="H39" s="25">
        <f t="shared" si="0"/>
        <v>20</v>
      </c>
      <c r="I39" s="41" t="s">
        <v>3</v>
      </c>
      <c r="J39" s="45">
        <v>999</v>
      </c>
      <c r="K39" s="30">
        <f t="shared" si="1"/>
        <v>999</v>
      </c>
      <c r="L39" s="26">
        <f t="shared" si="2"/>
        <v>20</v>
      </c>
      <c r="M39" s="3">
        <f>RANK(L39,L29:L40,1)</f>
        <v>11</v>
      </c>
    </row>
    <row r="40" spans="1:13" ht="16.5">
      <c r="A40" s="20">
        <v>12</v>
      </c>
      <c r="B40" s="73" t="s">
        <v>52</v>
      </c>
      <c r="C40" s="73" t="s">
        <v>53</v>
      </c>
      <c r="D40" s="75">
        <v>34076</v>
      </c>
      <c r="E40" s="37" t="s">
        <v>35</v>
      </c>
      <c r="F40" s="24">
        <v>31.56</v>
      </c>
      <c r="G40" s="2">
        <v>28.3</v>
      </c>
      <c r="H40" s="25">
        <f t="shared" si="0"/>
        <v>28.3</v>
      </c>
      <c r="I40" s="41" t="s">
        <v>3</v>
      </c>
      <c r="J40" s="45">
        <v>999</v>
      </c>
      <c r="K40" s="30">
        <f t="shared" si="1"/>
        <v>999</v>
      </c>
      <c r="L40" s="26">
        <f t="shared" si="2"/>
        <v>28.3</v>
      </c>
      <c r="M40" s="3">
        <f>RANK(L40,L29:L40,1)</f>
        <v>12</v>
      </c>
    </row>
  </sheetData>
  <sheetProtection/>
  <mergeCells count="27">
    <mergeCell ref="F18:H18"/>
    <mergeCell ref="I18:I19"/>
    <mergeCell ref="L18:M18"/>
    <mergeCell ref="A5:M5"/>
    <mergeCell ref="A18:A19"/>
    <mergeCell ref="B18:C19"/>
    <mergeCell ref="D18:D19"/>
    <mergeCell ref="E18:E19"/>
    <mergeCell ref="B9:C10"/>
    <mergeCell ref="A16:M16"/>
    <mergeCell ref="A25:M25"/>
    <mergeCell ref="A27:A28"/>
    <mergeCell ref="B27:C28"/>
    <mergeCell ref="D27:D28"/>
    <mergeCell ref="E27:E28"/>
    <mergeCell ref="F27:H27"/>
    <mergeCell ref="I27:I28"/>
    <mergeCell ref="L27:M27"/>
    <mergeCell ref="A1:M1"/>
    <mergeCell ref="A3:M3"/>
    <mergeCell ref="A7:M7"/>
    <mergeCell ref="A9:A10"/>
    <mergeCell ref="D9:D10"/>
    <mergeCell ref="E9:E10"/>
    <mergeCell ref="F9:H9"/>
    <mergeCell ref="I9:I10"/>
    <mergeCell ref="L9:M9"/>
  </mergeCells>
  <printOptions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140625" style="19" customWidth="1"/>
    <col min="2" max="2" width="14.421875" style="19" customWidth="1"/>
    <col min="3" max="3" width="14.421875" style="4" customWidth="1"/>
    <col min="4" max="4" width="14.28125" style="4" customWidth="1"/>
    <col min="5" max="5" width="12.421875" style="4" customWidth="1"/>
    <col min="6" max="6" width="13.421875" style="4" customWidth="1"/>
    <col min="7" max="7" width="8.28125" style="4" customWidth="1"/>
    <col min="8" max="16384" width="9.140625" style="1" customWidth="1"/>
  </cols>
  <sheetData>
    <row r="1" spans="1:7" s="5" customFormat="1" ht="22.5">
      <c r="A1" s="158" t="s">
        <v>4</v>
      </c>
      <c r="B1" s="158"/>
      <c r="C1" s="158"/>
      <c r="D1" s="158"/>
      <c r="E1" s="158"/>
      <c r="F1" s="158"/>
      <c r="G1" s="158"/>
    </row>
    <row r="2" spans="1:7" s="5" customFormat="1" ht="4.5" customHeight="1">
      <c r="A2" s="18"/>
      <c r="B2" s="18"/>
      <c r="C2" s="6"/>
      <c r="D2" s="6"/>
      <c r="E2" s="7"/>
      <c r="F2" s="9"/>
      <c r="G2" s="10"/>
    </row>
    <row r="3" spans="1:7" s="5" customFormat="1" ht="20.25">
      <c r="A3" s="159" t="s">
        <v>16</v>
      </c>
      <c r="B3" s="159"/>
      <c r="C3" s="159"/>
      <c r="D3" s="159"/>
      <c r="E3" s="159"/>
      <c r="F3" s="159"/>
      <c r="G3" s="159"/>
    </row>
    <row r="4" spans="1:7" s="5" customFormat="1" ht="4.5" customHeight="1">
      <c r="A4" s="18"/>
      <c r="B4" s="18"/>
      <c r="C4" s="15"/>
      <c r="D4" s="15"/>
      <c r="E4" s="15"/>
      <c r="F4" s="15"/>
      <c r="G4" s="15"/>
    </row>
    <row r="5" spans="1:7" s="5" customFormat="1" ht="21.75" customHeight="1">
      <c r="A5" s="159" t="s">
        <v>251</v>
      </c>
      <c r="B5" s="159"/>
      <c r="C5" s="159"/>
      <c r="D5" s="159"/>
      <c r="E5" s="159"/>
      <c r="F5" s="159"/>
      <c r="G5" s="159"/>
    </row>
    <row r="6" spans="1:7" s="5" customFormat="1" ht="4.5" customHeight="1" thickBot="1">
      <c r="A6" s="18"/>
      <c r="B6" s="18"/>
      <c r="C6" s="11"/>
      <c r="D6" s="11"/>
      <c r="E6" s="11"/>
      <c r="F6" s="12"/>
      <c r="G6" s="13"/>
    </row>
    <row r="7" spans="1:7" s="18" customFormat="1" ht="19.5" customHeight="1" thickTop="1">
      <c r="A7" s="161" t="s">
        <v>10</v>
      </c>
      <c r="B7" s="174" t="s">
        <v>6</v>
      </c>
      <c r="C7" s="175"/>
      <c r="D7" s="163" t="s">
        <v>17</v>
      </c>
      <c r="E7" s="165" t="s">
        <v>5</v>
      </c>
      <c r="F7" s="178" t="s">
        <v>12</v>
      </c>
      <c r="G7" s="173"/>
    </row>
    <row r="8" spans="1:7" s="18" customFormat="1" ht="23.25" customHeight="1" thickBot="1">
      <c r="A8" s="162"/>
      <c r="B8" s="176"/>
      <c r="C8" s="177"/>
      <c r="D8" s="164"/>
      <c r="E8" s="166"/>
      <c r="F8" s="23" t="s">
        <v>2</v>
      </c>
      <c r="G8" s="17" t="s">
        <v>9</v>
      </c>
    </row>
    <row r="9" spans="1:7" ht="18" customHeight="1" thickTop="1">
      <c r="A9" s="21">
        <v>2</v>
      </c>
      <c r="B9" s="53" t="s">
        <v>36</v>
      </c>
      <c r="C9" s="33" t="s">
        <v>37</v>
      </c>
      <c r="D9" s="54">
        <v>34912</v>
      </c>
      <c r="E9" s="34" t="s">
        <v>38</v>
      </c>
      <c r="F9" s="26">
        <v>16.93</v>
      </c>
      <c r="G9" s="3">
        <f>RANK(F9,F9:F14,1)</f>
        <v>1</v>
      </c>
    </row>
    <row r="10" spans="1:7" ht="16.5">
      <c r="A10" s="21">
        <v>1</v>
      </c>
      <c r="B10" s="52" t="s">
        <v>86</v>
      </c>
      <c r="C10" s="35" t="s">
        <v>206</v>
      </c>
      <c r="D10" s="51">
        <v>34968</v>
      </c>
      <c r="E10" s="70" t="s">
        <v>207</v>
      </c>
      <c r="F10" s="26">
        <v>17.35</v>
      </c>
      <c r="G10" s="3">
        <f>RANK(F10,F9:F14,1)</f>
        <v>2</v>
      </c>
    </row>
    <row r="11" spans="1:7" ht="16.5">
      <c r="A11" s="21">
        <v>2</v>
      </c>
      <c r="B11" s="52" t="s">
        <v>26</v>
      </c>
      <c r="C11" s="35" t="s">
        <v>208</v>
      </c>
      <c r="D11" s="51">
        <v>35718</v>
      </c>
      <c r="E11" s="70" t="s">
        <v>205</v>
      </c>
      <c r="F11" s="26">
        <v>19.16</v>
      </c>
      <c r="G11" s="3">
        <f>RANK(F11,F9:F14,1)</f>
        <v>3</v>
      </c>
    </row>
    <row r="12" spans="1:7" ht="16.5">
      <c r="A12" s="21">
        <v>4</v>
      </c>
      <c r="B12" s="36" t="s">
        <v>36</v>
      </c>
      <c r="C12" s="35" t="s">
        <v>96</v>
      </c>
      <c r="D12" s="46">
        <v>34778</v>
      </c>
      <c r="E12" s="37" t="s">
        <v>88</v>
      </c>
      <c r="F12" s="26">
        <v>19.38</v>
      </c>
      <c r="G12" s="3">
        <f>RANK(F12,F9:F14,1)</f>
        <v>4</v>
      </c>
    </row>
    <row r="13" spans="1:7" ht="16.5">
      <c r="A13" s="21">
        <v>4</v>
      </c>
      <c r="B13" s="36" t="s">
        <v>78</v>
      </c>
      <c r="C13" s="35" t="s">
        <v>79</v>
      </c>
      <c r="D13" s="46">
        <v>35446</v>
      </c>
      <c r="E13" s="37" t="s">
        <v>80</v>
      </c>
      <c r="F13" s="26">
        <v>21.75</v>
      </c>
      <c r="G13" s="3">
        <f>RANK(F13,F9:F14,1)</f>
        <v>5</v>
      </c>
    </row>
    <row r="14" spans="1:7" ht="16.5">
      <c r="A14" s="21">
        <v>3</v>
      </c>
      <c r="B14" s="36" t="s">
        <v>15</v>
      </c>
      <c r="C14" s="35" t="s">
        <v>213</v>
      </c>
      <c r="D14" s="46">
        <v>35478</v>
      </c>
      <c r="E14" s="37" t="s">
        <v>214</v>
      </c>
      <c r="F14" s="26">
        <v>24.9</v>
      </c>
      <c r="G14" s="3">
        <f>RANK(F14,F9:F14,1)</f>
        <v>6</v>
      </c>
    </row>
  </sheetData>
  <sheetProtection/>
  <mergeCells count="8">
    <mergeCell ref="F7:G7"/>
    <mergeCell ref="A7:A8"/>
    <mergeCell ref="B7:C8"/>
    <mergeCell ref="D7:D8"/>
    <mergeCell ref="E7:E8"/>
    <mergeCell ref="A1:G1"/>
    <mergeCell ref="A3:G3"/>
    <mergeCell ref="A5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2890625" style="19" customWidth="1"/>
    <col min="2" max="2" width="9.8515625" style="19" customWidth="1"/>
    <col min="3" max="3" width="11.00390625" style="4" customWidth="1"/>
    <col min="4" max="4" width="11.28125" style="4" customWidth="1"/>
    <col min="5" max="5" width="12.421875" style="4" customWidth="1"/>
    <col min="6" max="7" width="10.00390625" style="4" customWidth="1"/>
    <col min="8" max="8" width="7.57421875" style="4" hidden="1" customWidth="1"/>
    <col min="9" max="9" width="10.57421875" style="4" customWidth="1"/>
    <col min="10" max="11" width="12.7109375" style="4" hidden="1" customWidth="1"/>
    <col min="12" max="12" width="9.57421875" style="4" customWidth="1"/>
    <col min="13" max="13" width="7.28125" style="4" customWidth="1"/>
    <col min="14" max="14" width="6.140625" style="113" customWidth="1"/>
    <col min="15" max="16384" width="9.140625" style="1" customWidth="1"/>
  </cols>
  <sheetData>
    <row r="1" spans="1:14" s="5" customFormat="1" ht="22.5">
      <c r="A1" s="158" t="s">
        <v>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11"/>
    </row>
    <row r="2" spans="1:14" s="5" customFormat="1" ht="4.5" customHeight="1">
      <c r="A2" s="18"/>
      <c r="B2" s="18"/>
      <c r="C2" s="6"/>
      <c r="D2" s="6"/>
      <c r="E2" s="7"/>
      <c r="F2" s="8"/>
      <c r="G2" s="8"/>
      <c r="H2" s="9"/>
      <c r="I2" s="8"/>
      <c r="J2" s="8"/>
      <c r="K2" s="9"/>
      <c r="L2" s="9"/>
      <c r="M2" s="10"/>
      <c r="N2" s="111"/>
    </row>
    <row r="3" spans="1:14" s="5" customFormat="1" ht="20.25">
      <c r="A3" s="159" t="s">
        <v>16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11"/>
    </row>
    <row r="4" spans="1:14" s="5" customFormat="1" ht="4.5" customHeight="1">
      <c r="A4" s="18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11"/>
    </row>
    <row r="5" spans="1:14" s="5" customFormat="1" ht="24.75" customHeight="1">
      <c r="A5" s="160" t="s">
        <v>14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11"/>
    </row>
    <row r="6" spans="1:14" s="5" customFormat="1" ht="4.5" customHeight="1" thickBot="1">
      <c r="A6" s="18"/>
      <c r="B6" s="18"/>
      <c r="C6" s="11"/>
      <c r="D6" s="11"/>
      <c r="E6" s="11"/>
      <c r="F6" s="11"/>
      <c r="G6" s="11"/>
      <c r="H6" s="12"/>
      <c r="I6" s="11"/>
      <c r="J6" s="11"/>
      <c r="K6" s="12"/>
      <c r="L6" s="12"/>
      <c r="M6" s="13"/>
      <c r="N6" s="111"/>
    </row>
    <row r="7" spans="1:14" s="18" customFormat="1" ht="19.5" customHeight="1" thickTop="1">
      <c r="A7" s="179" t="s">
        <v>10</v>
      </c>
      <c r="B7" s="174" t="s">
        <v>6</v>
      </c>
      <c r="C7" s="175"/>
      <c r="D7" s="163" t="s">
        <v>17</v>
      </c>
      <c r="E7" s="165" t="s">
        <v>5</v>
      </c>
      <c r="F7" s="167" t="s">
        <v>7</v>
      </c>
      <c r="G7" s="168"/>
      <c r="H7" s="169"/>
      <c r="I7" s="170" t="s">
        <v>8</v>
      </c>
      <c r="J7" s="42"/>
      <c r="K7" s="43"/>
      <c r="L7" s="172" t="s">
        <v>12</v>
      </c>
      <c r="M7" s="172"/>
      <c r="N7" s="181" t="s">
        <v>247</v>
      </c>
    </row>
    <row r="8" spans="1:14" s="18" customFormat="1" ht="23.25" customHeight="1" thickBot="1">
      <c r="A8" s="180"/>
      <c r="B8" s="176"/>
      <c r="C8" s="177"/>
      <c r="D8" s="164"/>
      <c r="E8" s="166"/>
      <c r="F8" s="14" t="s">
        <v>0</v>
      </c>
      <c r="G8" s="16" t="s">
        <v>1</v>
      </c>
      <c r="H8" s="22" t="s">
        <v>2</v>
      </c>
      <c r="I8" s="171"/>
      <c r="J8" s="44" t="s">
        <v>1</v>
      </c>
      <c r="K8" s="29" t="s">
        <v>2</v>
      </c>
      <c r="L8" s="23" t="s">
        <v>2</v>
      </c>
      <c r="M8" s="107" t="s">
        <v>9</v>
      </c>
      <c r="N8" s="182"/>
    </row>
    <row r="9" spans="1:14" ht="18" customHeight="1" thickTop="1">
      <c r="A9" s="21">
        <v>64</v>
      </c>
      <c r="B9" s="64" t="s">
        <v>211</v>
      </c>
      <c r="C9" s="65" t="s">
        <v>212</v>
      </c>
      <c r="D9" s="56">
        <v>34165</v>
      </c>
      <c r="E9" s="57" t="s">
        <v>245</v>
      </c>
      <c r="F9" s="24">
        <v>16.87</v>
      </c>
      <c r="G9" s="2">
        <v>16.84</v>
      </c>
      <c r="H9" s="25">
        <f aca="true" t="shared" si="0" ref="H9:H40">IF(G9="",F9,IF(F9&lt;G9,F9,G9))</f>
        <v>16.84</v>
      </c>
      <c r="I9" s="41">
        <v>16.44</v>
      </c>
      <c r="J9" s="45">
        <v>999</v>
      </c>
      <c r="K9" s="30">
        <f aca="true" t="shared" si="1" ref="K9:K40">IF(J9="",I9,IF(I9&lt;J9,I9,J9))</f>
        <v>16.44</v>
      </c>
      <c r="L9" s="26">
        <f aca="true" t="shared" si="2" ref="L9:L40">IF(K9="",H9,IF(H9&lt;K9,H9,K9))</f>
        <v>16.44</v>
      </c>
      <c r="M9" s="108">
        <f>RANK(L9,L9:L73,1)</f>
        <v>1</v>
      </c>
      <c r="N9" s="114">
        <v>1</v>
      </c>
    </row>
    <row r="10" spans="1:14" ht="16.5">
      <c r="A10" s="47">
        <v>59</v>
      </c>
      <c r="B10" s="67" t="s">
        <v>209</v>
      </c>
      <c r="C10" s="59" t="s">
        <v>210</v>
      </c>
      <c r="D10" s="66">
        <v>34363</v>
      </c>
      <c r="E10" s="68" t="s">
        <v>205</v>
      </c>
      <c r="F10" s="24">
        <v>17.47</v>
      </c>
      <c r="G10" s="2">
        <v>16.78</v>
      </c>
      <c r="H10" s="25">
        <f t="shared" si="0"/>
        <v>16.78</v>
      </c>
      <c r="I10" s="41" t="s">
        <v>3</v>
      </c>
      <c r="J10" s="45">
        <v>999</v>
      </c>
      <c r="K10" s="30">
        <f t="shared" si="1"/>
        <v>999</v>
      </c>
      <c r="L10" s="26">
        <f t="shared" si="2"/>
        <v>16.78</v>
      </c>
      <c r="M10" s="108">
        <f>RANK(L10,L9:L73,1)</f>
        <v>2</v>
      </c>
      <c r="N10" s="114" t="s">
        <v>248</v>
      </c>
    </row>
    <row r="11" spans="1:14" ht="16.5">
      <c r="A11" s="21">
        <v>57</v>
      </c>
      <c r="B11" s="61" t="s">
        <v>215</v>
      </c>
      <c r="C11" s="62" t="s">
        <v>216</v>
      </c>
      <c r="D11" s="56">
        <v>34191</v>
      </c>
      <c r="E11" s="60" t="s">
        <v>217</v>
      </c>
      <c r="F11" s="24">
        <v>17.57</v>
      </c>
      <c r="G11" s="2" t="s">
        <v>3</v>
      </c>
      <c r="H11" s="25">
        <f t="shared" si="0"/>
        <v>17.57</v>
      </c>
      <c r="I11" s="41">
        <v>16.87</v>
      </c>
      <c r="J11" s="45">
        <v>999</v>
      </c>
      <c r="K11" s="30">
        <f t="shared" si="1"/>
        <v>16.87</v>
      </c>
      <c r="L11" s="26">
        <f t="shared" si="2"/>
        <v>16.87</v>
      </c>
      <c r="M11" s="108">
        <f>RANK(L11,L9:L73,1)</f>
        <v>3</v>
      </c>
      <c r="N11" s="114">
        <v>3</v>
      </c>
    </row>
    <row r="12" spans="1:14" ht="16.5">
      <c r="A12" s="21">
        <v>28</v>
      </c>
      <c r="B12" s="58" t="s">
        <v>33</v>
      </c>
      <c r="C12" s="59" t="s">
        <v>68</v>
      </c>
      <c r="D12" s="56">
        <v>33994</v>
      </c>
      <c r="E12" s="60" t="s">
        <v>35</v>
      </c>
      <c r="F12" s="24">
        <v>17.52</v>
      </c>
      <c r="G12" s="2">
        <v>17.22</v>
      </c>
      <c r="H12" s="25">
        <f t="shared" si="0"/>
        <v>17.22</v>
      </c>
      <c r="I12" s="41">
        <v>22.06</v>
      </c>
      <c r="J12" s="45">
        <v>999</v>
      </c>
      <c r="K12" s="30">
        <f t="shared" si="1"/>
        <v>22.06</v>
      </c>
      <c r="L12" s="26">
        <f t="shared" si="2"/>
        <v>17.22</v>
      </c>
      <c r="M12" s="108">
        <f>RANK(L12,L9:L73,1)</f>
        <v>4</v>
      </c>
      <c r="N12" s="114">
        <v>2</v>
      </c>
    </row>
    <row r="13" spans="1:14" ht="17.25" thickBot="1">
      <c r="A13" s="21">
        <v>51</v>
      </c>
      <c r="B13" s="58" t="s">
        <v>36</v>
      </c>
      <c r="C13" s="59" t="s">
        <v>96</v>
      </c>
      <c r="D13" s="56">
        <v>34778</v>
      </c>
      <c r="E13" s="60" t="s">
        <v>88</v>
      </c>
      <c r="F13" s="24">
        <v>18.6</v>
      </c>
      <c r="G13" s="2">
        <v>18.16</v>
      </c>
      <c r="H13" s="25">
        <f t="shared" si="0"/>
        <v>18.16</v>
      </c>
      <c r="I13" s="41">
        <v>17.25</v>
      </c>
      <c r="J13" s="45">
        <v>999</v>
      </c>
      <c r="K13" s="30">
        <f t="shared" si="1"/>
        <v>17.25</v>
      </c>
      <c r="L13" s="26">
        <f t="shared" si="2"/>
        <v>17.25</v>
      </c>
      <c r="M13" s="108">
        <f>RANK(L13,L9:L73,1)</f>
        <v>5</v>
      </c>
      <c r="N13" s="115">
        <v>4</v>
      </c>
    </row>
    <row r="14" spans="1:13" ht="17.25" thickTop="1">
      <c r="A14" s="21">
        <v>49</v>
      </c>
      <c r="B14" s="58" t="s">
        <v>33</v>
      </c>
      <c r="C14" s="59" t="s">
        <v>94</v>
      </c>
      <c r="D14" s="56">
        <v>34073</v>
      </c>
      <c r="E14" s="60" t="s">
        <v>50</v>
      </c>
      <c r="F14" s="24">
        <v>18.64</v>
      </c>
      <c r="G14" s="2">
        <v>17.91</v>
      </c>
      <c r="H14" s="25">
        <f t="shared" si="0"/>
        <v>17.91</v>
      </c>
      <c r="I14" s="41">
        <v>17.37</v>
      </c>
      <c r="J14" s="45">
        <v>999</v>
      </c>
      <c r="K14" s="30">
        <f t="shared" si="1"/>
        <v>17.37</v>
      </c>
      <c r="L14" s="26">
        <f t="shared" si="2"/>
        <v>17.37</v>
      </c>
      <c r="M14" s="3">
        <f>RANK(L14,L9:L73,1)</f>
        <v>6</v>
      </c>
    </row>
    <row r="15" spans="1:13" ht="16.5">
      <c r="A15" s="21">
        <v>56</v>
      </c>
      <c r="B15" s="61" t="s">
        <v>65</v>
      </c>
      <c r="C15" s="62" t="s">
        <v>228</v>
      </c>
      <c r="D15" s="56">
        <v>34029</v>
      </c>
      <c r="E15" s="63" t="s">
        <v>229</v>
      </c>
      <c r="F15" s="24">
        <v>17.62</v>
      </c>
      <c r="G15" s="2" t="s">
        <v>3</v>
      </c>
      <c r="H15" s="25">
        <f t="shared" si="0"/>
        <v>17.62</v>
      </c>
      <c r="I15" s="41" t="s">
        <v>3</v>
      </c>
      <c r="J15" s="45">
        <v>999</v>
      </c>
      <c r="K15" s="30">
        <f t="shared" si="1"/>
        <v>999</v>
      </c>
      <c r="L15" s="26">
        <f t="shared" si="2"/>
        <v>17.62</v>
      </c>
      <c r="M15" s="3">
        <f>RANK(L15,L9:L73,1)</f>
        <v>7</v>
      </c>
    </row>
    <row r="16" spans="1:13" ht="16.5">
      <c r="A16" s="21">
        <v>20</v>
      </c>
      <c r="B16" s="58" t="s">
        <v>42</v>
      </c>
      <c r="C16" s="59" t="s">
        <v>59</v>
      </c>
      <c r="D16" s="56">
        <v>33855</v>
      </c>
      <c r="E16" s="60" t="s">
        <v>195</v>
      </c>
      <c r="F16" s="24">
        <v>17.85</v>
      </c>
      <c r="G16" s="2" t="s">
        <v>3</v>
      </c>
      <c r="H16" s="25">
        <f t="shared" si="0"/>
        <v>17.85</v>
      </c>
      <c r="I16" s="41" t="s">
        <v>3</v>
      </c>
      <c r="J16" s="45">
        <v>999</v>
      </c>
      <c r="K16" s="30">
        <f t="shared" si="1"/>
        <v>999</v>
      </c>
      <c r="L16" s="26">
        <f t="shared" si="2"/>
        <v>17.85</v>
      </c>
      <c r="M16" s="3">
        <f>RANK(L16,L9:L73,1)</f>
        <v>8</v>
      </c>
    </row>
    <row r="17" spans="1:13" ht="16.5">
      <c r="A17" s="21">
        <v>26</v>
      </c>
      <c r="B17" s="58" t="s">
        <v>65</v>
      </c>
      <c r="C17" s="59" t="s">
        <v>66</v>
      </c>
      <c r="D17" s="56">
        <v>34970</v>
      </c>
      <c r="E17" s="60" t="s">
        <v>195</v>
      </c>
      <c r="F17" s="24">
        <v>17.94</v>
      </c>
      <c r="G17" s="2">
        <v>17.91</v>
      </c>
      <c r="H17" s="25">
        <f t="shared" si="0"/>
        <v>17.91</v>
      </c>
      <c r="I17" s="41">
        <v>17.97</v>
      </c>
      <c r="J17" s="45">
        <v>999</v>
      </c>
      <c r="K17" s="30">
        <f t="shared" si="1"/>
        <v>17.97</v>
      </c>
      <c r="L17" s="26">
        <f t="shared" si="2"/>
        <v>17.91</v>
      </c>
      <c r="M17" s="3">
        <f>RANK(L17,L9:L73,1)</f>
        <v>9</v>
      </c>
    </row>
    <row r="18" spans="1:13" ht="16.5">
      <c r="A18" s="21">
        <v>65</v>
      </c>
      <c r="B18" s="58" t="s">
        <v>199</v>
      </c>
      <c r="C18" s="59" t="s">
        <v>200</v>
      </c>
      <c r="D18" s="56">
        <v>34319</v>
      </c>
      <c r="E18" s="60" t="s">
        <v>201</v>
      </c>
      <c r="F18" s="24">
        <v>17.93</v>
      </c>
      <c r="G18" s="2" t="s">
        <v>3</v>
      </c>
      <c r="H18" s="25">
        <f t="shared" si="0"/>
        <v>17.93</v>
      </c>
      <c r="I18" s="41" t="s">
        <v>3</v>
      </c>
      <c r="J18" s="45">
        <v>999</v>
      </c>
      <c r="K18" s="30">
        <f t="shared" si="1"/>
        <v>999</v>
      </c>
      <c r="L18" s="26">
        <f t="shared" si="2"/>
        <v>17.93</v>
      </c>
      <c r="M18" s="3">
        <f>RANK(L18,L9:L73,1)</f>
        <v>10</v>
      </c>
    </row>
    <row r="19" spans="1:13" ht="16.5">
      <c r="A19" s="21">
        <v>60</v>
      </c>
      <c r="B19" s="58" t="s">
        <v>42</v>
      </c>
      <c r="C19" s="59" t="s">
        <v>220</v>
      </c>
      <c r="D19" s="56">
        <v>34070</v>
      </c>
      <c r="E19" s="60" t="s">
        <v>221</v>
      </c>
      <c r="F19" s="24">
        <v>17.98</v>
      </c>
      <c r="G19" s="2" t="s">
        <v>3</v>
      </c>
      <c r="H19" s="25">
        <f t="shared" si="0"/>
        <v>17.98</v>
      </c>
      <c r="I19" s="41" t="s">
        <v>3</v>
      </c>
      <c r="J19" s="45">
        <v>999</v>
      </c>
      <c r="K19" s="30">
        <f t="shared" si="1"/>
        <v>999</v>
      </c>
      <c r="L19" s="26">
        <f t="shared" si="2"/>
        <v>17.98</v>
      </c>
      <c r="M19" s="3">
        <f>RANK(L19,L9:L73,1)</f>
        <v>11</v>
      </c>
    </row>
    <row r="20" spans="1:13" ht="16.5">
      <c r="A20" s="21">
        <v>17</v>
      </c>
      <c r="B20" s="58" t="s">
        <v>52</v>
      </c>
      <c r="C20" s="59" t="s">
        <v>53</v>
      </c>
      <c r="D20" s="56">
        <v>34076</v>
      </c>
      <c r="E20" s="60" t="s">
        <v>35</v>
      </c>
      <c r="F20" s="24">
        <v>18.01</v>
      </c>
      <c r="G20" s="2">
        <v>18.23</v>
      </c>
      <c r="H20" s="25">
        <f t="shared" si="0"/>
        <v>18.01</v>
      </c>
      <c r="I20" s="41" t="s">
        <v>3</v>
      </c>
      <c r="J20" s="45">
        <v>999</v>
      </c>
      <c r="K20" s="30">
        <f t="shared" si="1"/>
        <v>999</v>
      </c>
      <c r="L20" s="26">
        <f t="shared" si="2"/>
        <v>18.01</v>
      </c>
      <c r="M20" s="3">
        <f>RANK(L20,L9:L73,1)</f>
        <v>12</v>
      </c>
    </row>
    <row r="21" spans="1:13" ht="16.5">
      <c r="A21" s="21">
        <v>62</v>
      </c>
      <c r="B21" s="58" t="s">
        <v>15</v>
      </c>
      <c r="C21" s="59" t="s">
        <v>202</v>
      </c>
      <c r="D21" s="56">
        <v>34526</v>
      </c>
      <c r="E21" s="60" t="s">
        <v>201</v>
      </c>
      <c r="F21" s="24">
        <v>18.64</v>
      </c>
      <c r="G21" s="2">
        <v>18.03</v>
      </c>
      <c r="H21" s="25">
        <f t="shared" si="0"/>
        <v>18.03</v>
      </c>
      <c r="I21" s="41" t="s">
        <v>3</v>
      </c>
      <c r="J21" s="45">
        <v>999</v>
      </c>
      <c r="K21" s="30">
        <f t="shared" si="1"/>
        <v>999</v>
      </c>
      <c r="L21" s="26">
        <f t="shared" si="2"/>
        <v>18.03</v>
      </c>
      <c r="M21" s="3">
        <f>RANK(L21,L9:L73,1)</f>
        <v>13</v>
      </c>
    </row>
    <row r="22" spans="1:13" ht="16.5">
      <c r="A22" s="21">
        <v>10</v>
      </c>
      <c r="B22" s="58" t="s">
        <v>36</v>
      </c>
      <c r="C22" s="59" t="s">
        <v>37</v>
      </c>
      <c r="D22" s="56">
        <v>34912</v>
      </c>
      <c r="E22" s="60" t="s">
        <v>38</v>
      </c>
      <c r="F22" s="24">
        <v>19.2</v>
      </c>
      <c r="G22" s="2">
        <v>18.07</v>
      </c>
      <c r="H22" s="25">
        <f t="shared" si="0"/>
        <v>18.07</v>
      </c>
      <c r="I22" s="41" t="s">
        <v>3</v>
      </c>
      <c r="J22" s="45">
        <v>999</v>
      </c>
      <c r="K22" s="30">
        <f t="shared" si="1"/>
        <v>999</v>
      </c>
      <c r="L22" s="26">
        <f t="shared" si="2"/>
        <v>18.07</v>
      </c>
      <c r="M22" s="3">
        <f>RANK(L22,L9:L73,1)</f>
        <v>14</v>
      </c>
    </row>
    <row r="23" spans="1:13" ht="16.5">
      <c r="A23" s="21">
        <v>63</v>
      </c>
      <c r="B23" s="58" t="s">
        <v>86</v>
      </c>
      <c r="C23" s="59" t="s">
        <v>206</v>
      </c>
      <c r="D23" s="56">
        <v>34968</v>
      </c>
      <c r="E23" s="60" t="s">
        <v>207</v>
      </c>
      <c r="F23" s="24">
        <v>18.19</v>
      </c>
      <c r="G23" s="2" t="s">
        <v>3</v>
      </c>
      <c r="H23" s="25">
        <f t="shared" si="0"/>
        <v>18.19</v>
      </c>
      <c r="I23" s="41" t="s">
        <v>3</v>
      </c>
      <c r="J23" s="45">
        <v>999</v>
      </c>
      <c r="K23" s="30">
        <f t="shared" si="1"/>
        <v>999</v>
      </c>
      <c r="L23" s="26">
        <f t="shared" si="2"/>
        <v>18.19</v>
      </c>
      <c r="M23" s="3">
        <f>RANK(L23,L9:L73,1)</f>
        <v>15</v>
      </c>
    </row>
    <row r="24" spans="1:13" ht="16.5">
      <c r="A24" s="21">
        <v>21</v>
      </c>
      <c r="B24" s="58" t="s">
        <v>39</v>
      </c>
      <c r="C24" s="59" t="s">
        <v>60</v>
      </c>
      <c r="D24" s="56">
        <v>34442</v>
      </c>
      <c r="E24" s="60" t="s">
        <v>35</v>
      </c>
      <c r="F24" s="24">
        <v>18.85</v>
      </c>
      <c r="G24" s="2">
        <v>18.23</v>
      </c>
      <c r="H24" s="25">
        <f t="shared" si="0"/>
        <v>18.23</v>
      </c>
      <c r="I24" s="41" t="s">
        <v>3</v>
      </c>
      <c r="J24" s="45">
        <v>999</v>
      </c>
      <c r="K24" s="30">
        <f t="shared" si="1"/>
        <v>999</v>
      </c>
      <c r="L24" s="26">
        <f t="shared" si="2"/>
        <v>18.23</v>
      </c>
      <c r="M24" s="3">
        <f>RANK(L24,L9:L73,1)</f>
        <v>16</v>
      </c>
    </row>
    <row r="25" spans="1:13" ht="16.5">
      <c r="A25" s="21">
        <v>25</v>
      </c>
      <c r="B25" s="58" t="s">
        <v>39</v>
      </c>
      <c r="C25" s="59" t="s">
        <v>64</v>
      </c>
      <c r="D25" s="56">
        <v>34033</v>
      </c>
      <c r="E25" s="60" t="s">
        <v>50</v>
      </c>
      <c r="F25" s="24">
        <v>18.24</v>
      </c>
      <c r="G25" s="2" t="s">
        <v>3</v>
      </c>
      <c r="H25" s="25">
        <f t="shared" si="0"/>
        <v>18.24</v>
      </c>
      <c r="I25" s="41" t="s">
        <v>3</v>
      </c>
      <c r="J25" s="45">
        <v>999</v>
      </c>
      <c r="K25" s="30">
        <f t="shared" si="1"/>
        <v>999</v>
      </c>
      <c r="L25" s="26">
        <f t="shared" si="2"/>
        <v>18.24</v>
      </c>
      <c r="M25" s="3">
        <f>RANK(L25,L9:L73,1)</f>
        <v>17</v>
      </c>
    </row>
    <row r="26" spans="1:13" ht="16.5">
      <c r="A26" s="21">
        <v>52</v>
      </c>
      <c r="B26" s="58" t="s">
        <v>15</v>
      </c>
      <c r="C26" s="59" t="s">
        <v>97</v>
      </c>
      <c r="D26" s="56">
        <v>34459</v>
      </c>
      <c r="E26" s="60" t="s">
        <v>30</v>
      </c>
      <c r="F26" s="24">
        <v>18.34</v>
      </c>
      <c r="G26" s="2">
        <v>25</v>
      </c>
      <c r="H26" s="25">
        <f t="shared" si="0"/>
        <v>18.34</v>
      </c>
      <c r="I26" s="41">
        <v>18.41</v>
      </c>
      <c r="J26" s="45">
        <v>999</v>
      </c>
      <c r="K26" s="30">
        <f t="shared" si="1"/>
        <v>18.41</v>
      </c>
      <c r="L26" s="26">
        <f t="shared" si="2"/>
        <v>18.34</v>
      </c>
      <c r="M26" s="3">
        <f>RANK(L26,L9:L73,1)</f>
        <v>18</v>
      </c>
    </row>
    <row r="27" spans="1:13" ht="16.5">
      <c r="A27" s="21">
        <v>2</v>
      </c>
      <c r="B27" s="103" t="s">
        <v>15</v>
      </c>
      <c r="C27" s="104" t="s">
        <v>22</v>
      </c>
      <c r="D27" s="56">
        <v>34228</v>
      </c>
      <c r="E27" s="60" t="s">
        <v>198</v>
      </c>
      <c r="F27" s="24" t="s">
        <v>3</v>
      </c>
      <c r="G27" s="2">
        <v>18.35</v>
      </c>
      <c r="H27" s="25">
        <f t="shared" si="0"/>
        <v>18.35</v>
      </c>
      <c r="I27" s="41" t="s">
        <v>3</v>
      </c>
      <c r="J27" s="45">
        <v>999</v>
      </c>
      <c r="K27" s="30">
        <f t="shared" si="1"/>
        <v>999</v>
      </c>
      <c r="L27" s="26">
        <f t="shared" si="2"/>
        <v>18.35</v>
      </c>
      <c r="M27" s="3">
        <f>RANK(L27,L9:L73,1)</f>
        <v>19</v>
      </c>
    </row>
    <row r="28" spans="1:13" ht="17.25" thickBot="1">
      <c r="A28" s="80">
        <v>4</v>
      </c>
      <c r="B28" s="81" t="s">
        <v>26</v>
      </c>
      <c r="C28" s="82" t="s">
        <v>27</v>
      </c>
      <c r="D28" s="83">
        <v>34412</v>
      </c>
      <c r="E28" s="84" t="s">
        <v>28</v>
      </c>
      <c r="F28" s="85">
        <v>18.97</v>
      </c>
      <c r="G28" s="86">
        <v>18.38</v>
      </c>
      <c r="H28" s="87">
        <f t="shared" si="0"/>
        <v>18.38</v>
      </c>
      <c r="I28" s="105" t="s">
        <v>3</v>
      </c>
      <c r="J28" s="106">
        <v>999</v>
      </c>
      <c r="K28" s="88">
        <f t="shared" si="1"/>
        <v>999</v>
      </c>
      <c r="L28" s="89">
        <f t="shared" si="2"/>
        <v>18.38</v>
      </c>
      <c r="M28" s="90">
        <f>RANK(L28,L9:L73,1)</f>
        <v>20</v>
      </c>
    </row>
    <row r="29" spans="1:13" ht="16.5">
      <c r="A29" s="21">
        <v>47</v>
      </c>
      <c r="B29" s="61" t="s">
        <v>78</v>
      </c>
      <c r="C29" s="62" t="s">
        <v>241</v>
      </c>
      <c r="D29" s="56"/>
      <c r="E29" s="63" t="s">
        <v>227</v>
      </c>
      <c r="F29" s="24">
        <v>19.07</v>
      </c>
      <c r="G29" s="2">
        <v>18.53</v>
      </c>
      <c r="H29" s="77">
        <f t="shared" si="0"/>
        <v>18.53</v>
      </c>
      <c r="I29" s="41" t="s">
        <v>3</v>
      </c>
      <c r="J29" s="45">
        <v>999</v>
      </c>
      <c r="K29" s="78">
        <f t="shared" si="1"/>
        <v>999</v>
      </c>
      <c r="L29" s="79">
        <f t="shared" si="2"/>
        <v>18.53</v>
      </c>
      <c r="M29" s="3">
        <f>RANK(L29,L9:L73,1)</f>
        <v>21</v>
      </c>
    </row>
    <row r="30" spans="1:13" ht="16.5">
      <c r="A30" s="21">
        <v>24</v>
      </c>
      <c r="B30" s="58" t="s">
        <v>36</v>
      </c>
      <c r="C30" s="59" t="s">
        <v>63</v>
      </c>
      <c r="D30" s="56">
        <v>34166</v>
      </c>
      <c r="E30" s="60" t="s">
        <v>44</v>
      </c>
      <c r="F30" s="24" t="s">
        <v>3</v>
      </c>
      <c r="G30" s="2">
        <v>18.53</v>
      </c>
      <c r="H30" s="25">
        <f t="shared" si="0"/>
        <v>18.53</v>
      </c>
      <c r="I30" s="41" t="s">
        <v>3</v>
      </c>
      <c r="J30" s="45">
        <v>999</v>
      </c>
      <c r="K30" s="30">
        <f t="shared" si="1"/>
        <v>999</v>
      </c>
      <c r="L30" s="26">
        <f t="shared" si="2"/>
        <v>18.53</v>
      </c>
      <c r="M30" s="3">
        <f>RANK(L30,L9:L73,1)</f>
        <v>21</v>
      </c>
    </row>
    <row r="31" spans="1:13" ht="16.5">
      <c r="A31" s="21">
        <v>13</v>
      </c>
      <c r="B31" s="58" t="s">
        <v>36</v>
      </c>
      <c r="C31" s="59" t="s">
        <v>45</v>
      </c>
      <c r="D31" s="56">
        <v>34534</v>
      </c>
      <c r="E31" s="60" t="s">
        <v>46</v>
      </c>
      <c r="F31" s="24">
        <v>18.68</v>
      </c>
      <c r="G31" s="2">
        <v>18.9</v>
      </c>
      <c r="H31" s="25">
        <f t="shared" si="0"/>
        <v>18.68</v>
      </c>
      <c r="I31" s="41" t="s">
        <v>3</v>
      </c>
      <c r="J31" s="45">
        <v>999</v>
      </c>
      <c r="K31" s="30">
        <f t="shared" si="1"/>
        <v>999</v>
      </c>
      <c r="L31" s="26">
        <f t="shared" si="2"/>
        <v>18.68</v>
      </c>
      <c r="M31" s="3">
        <f>RANK(L31,L9:L73,1)</f>
        <v>23</v>
      </c>
    </row>
    <row r="32" spans="1:13" ht="16.5">
      <c r="A32" s="21">
        <v>19</v>
      </c>
      <c r="B32" s="58" t="s">
        <v>39</v>
      </c>
      <c r="C32" s="59" t="s">
        <v>58</v>
      </c>
      <c r="D32" s="56">
        <v>34372</v>
      </c>
      <c r="E32" s="60" t="s">
        <v>50</v>
      </c>
      <c r="F32" s="24">
        <v>18.7</v>
      </c>
      <c r="G32" s="2">
        <v>19.45</v>
      </c>
      <c r="H32" s="25">
        <f t="shared" si="0"/>
        <v>18.7</v>
      </c>
      <c r="I32" s="41" t="s">
        <v>3</v>
      </c>
      <c r="J32" s="45">
        <v>999</v>
      </c>
      <c r="K32" s="30">
        <f t="shared" si="1"/>
        <v>999</v>
      </c>
      <c r="L32" s="26">
        <f t="shared" si="2"/>
        <v>18.7</v>
      </c>
      <c r="M32" s="3">
        <f>RANK(L32,L9:L73,1)</f>
        <v>24</v>
      </c>
    </row>
    <row r="33" spans="1:13" ht="16.5">
      <c r="A33" s="21">
        <v>7</v>
      </c>
      <c r="B33" s="58" t="s">
        <v>23</v>
      </c>
      <c r="C33" s="59" t="s">
        <v>239</v>
      </c>
      <c r="D33" s="56"/>
      <c r="E33" s="60" t="s">
        <v>227</v>
      </c>
      <c r="F33" s="24">
        <v>18.78</v>
      </c>
      <c r="G33" s="2" t="s">
        <v>3</v>
      </c>
      <c r="H33" s="25">
        <f t="shared" si="0"/>
        <v>18.78</v>
      </c>
      <c r="I33" s="41" t="s">
        <v>3</v>
      </c>
      <c r="J33" s="45">
        <v>999</v>
      </c>
      <c r="K33" s="30">
        <f t="shared" si="1"/>
        <v>999</v>
      </c>
      <c r="L33" s="26">
        <f t="shared" si="2"/>
        <v>18.78</v>
      </c>
      <c r="M33" s="3">
        <f>RANK(L33,L9:L73,1)</f>
        <v>25</v>
      </c>
    </row>
    <row r="34" spans="1:13" ht="16.5">
      <c r="A34" s="21">
        <v>23</v>
      </c>
      <c r="B34" s="58" t="s">
        <v>61</v>
      </c>
      <c r="C34" s="59" t="s">
        <v>62</v>
      </c>
      <c r="D34" s="56">
        <v>34640</v>
      </c>
      <c r="E34" s="60" t="s">
        <v>41</v>
      </c>
      <c r="F34" s="24">
        <v>19.51</v>
      </c>
      <c r="G34" s="2">
        <v>18.84</v>
      </c>
      <c r="H34" s="25">
        <f t="shared" si="0"/>
        <v>18.84</v>
      </c>
      <c r="I34" s="41" t="s">
        <v>3</v>
      </c>
      <c r="J34" s="45">
        <v>999</v>
      </c>
      <c r="K34" s="30">
        <f t="shared" si="1"/>
        <v>999</v>
      </c>
      <c r="L34" s="26">
        <f t="shared" si="2"/>
        <v>18.84</v>
      </c>
      <c r="M34" s="3">
        <f>RANK(L34,L9:L73,1)</f>
        <v>26</v>
      </c>
    </row>
    <row r="35" spans="1:13" ht="16.5">
      <c r="A35" s="21">
        <v>45</v>
      </c>
      <c r="B35" s="61" t="s">
        <v>42</v>
      </c>
      <c r="C35" s="62" t="s">
        <v>91</v>
      </c>
      <c r="D35" s="56">
        <v>34576</v>
      </c>
      <c r="E35" s="63" t="s">
        <v>35</v>
      </c>
      <c r="F35" s="24">
        <v>20.74</v>
      </c>
      <c r="G35" s="2">
        <v>18.89</v>
      </c>
      <c r="H35" s="25">
        <f t="shared" si="0"/>
        <v>18.89</v>
      </c>
      <c r="I35" s="41" t="s">
        <v>3</v>
      </c>
      <c r="J35" s="45">
        <v>999</v>
      </c>
      <c r="K35" s="30">
        <f t="shared" si="1"/>
        <v>999</v>
      </c>
      <c r="L35" s="26">
        <f t="shared" si="2"/>
        <v>18.89</v>
      </c>
      <c r="M35" s="3">
        <f>RANK(L35,L9:L73,1)</f>
        <v>27</v>
      </c>
    </row>
    <row r="36" spans="1:13" ht="16.5">
      <c r="A36" s="21">
        <v>31</v>
      </c>
      <c r="B36" s="58" t="s">
        <v>72</v>
      </c>
      <c r="C36" s="59" t="s">
        <v>73</v>
      </c>
      <c r="D36" s="56">
        <v>34310</v>
      </c>
      <c r="E36" s="60" t="s">
        <v>46</v>
      </c>
      <c r="F36" s="24">
        <v>22.49</v>
      </c>
      <c r="G36" s="2">
        <v>19</v>
      </c>
      <c r="H36" s="25">
        <f t="shared" si="0"/>
        <v>19</v>
      </c>
      <c r="I36" s="41" t="s">
        <v>3</v>
      </c>
      <c r="J36" s="45">
        <v>999</v>
      </c>
      <c r="K36" s="30">
        <f t="shared" si="1"/>
        <v>999</v>
      </c>
      <c r="L36" s="26">
        <f t="shared" si="2"/>
        <v>19</v>
      </c>
      <c r="M36" s="3">
        <f>RANK(L36,L9:L73,1)</f>
        <v>28</v>
      </c>
    </row>
    <row r="37" spans="1:13" ht="16.5">
      <c r="A37" s="21">
        <v>42</v>
      </c>
      <c r="B37" s="58" t="s">
        <v>86</v>
      </c>
      <c r="C37" s="59" t="s">
        <v>87</v>
      </c>
      <c r="D37" s="56">
        <v>34549</v>
      </c>
      <c r="E37" s="60" t="s">
        <v>88</v>
      </c>
      <c r="F37" s="24">
        <v>19.02</v>
      </c>
      <c r="G37" s="2">
        <v>28.91</v>
      </c>
      <c r="H37" s="25">
        <f t="shared" si="0"/>
        <v>19.02</v>
      </c>
      <c r="I37" s="41" t="s">
        <v>3</v>
      </c>
      <c r="J37" s="45">
        <v>999</v>
      </c>
      <c r="K37" s="30">
        <f t="shared" si="1"/>
        <v>999</v>
      </c>
      <c r="L37" s="26">
        <f t="shared" si="2"/>
        <v>19.02</v>
      </c>
      <c r="M37" s="3">
        <f>RANK(L37,L9:L73,1)</f>
        <v>29</v>
      </c>
    </row>
    <row r="38" spans="1:13" ht="16.5">
      <c r="A38" s="21">
        <v>32</v>
      </c>
      <c r="B38" s="58" t="s">
        <v>74</v>
      </c>
      <c r="C38" s="59" t="s">
        <v>75</v>
      </c>
      <c r="D38" s="56">
        <v>33948</v>
      </c>
      <c r="E38" s="60" t="s">
        <v>50</v>
      </c>
      <c r="F38" s="24">
        <v>19.22</v>
      </c>
      <c r="G38" s="2">
        <v>22.37</v>
      </c>
      <c r="H38" s="25">
        <f t="shared" si="0"/>
        <v>19.22</v>
      </c>
      <c r="I38" s="41" t="s">
        <v>3</v>
      </c>
      <c r="J38" s="45">
        <v>999</v>
      </c>
      <c r="K38" s="30">
        <f t="shared" si="1"/>
        <v>999</v>
      </c>
      <c r="L38" s="26">
        <f t="shared" si="2"/>
        <v>19.22</v>
      </c>
      <c r="M38" s="3">
        <f>RANK(L38,L9:L73,1)</f>
        <v>30</v>
      </c>
    </row>
    <row r="39" spans="1:13" ht="16.5">
      <c r="A39" s="21">
        <v>40</v>
      </c>
      <c r="B39" s="58" t="s">
        <v>42</v>
      </c>
      <c r="C39" s="59" t="s">
        <v>84</v>
      </c>
      <c r="D39" s="56">
        <v>34097</v>
      </c>
      <c r="E39" s="60" t="s">
        <v>50</v>
      </c>
      <c r="F39" s="24">
        <v>19.44</v>
      </c>
      <c r="G39" s="2">
        <v>20.09</v>
      </c>
      <c r="H39" s="25">
        <f t="shared" si="0"/>
        <v>19.44</v>
      </c>
      <c r="I39" s="41" t="s">
        <v>3</v>
      </c>
      <c r="J39" s="45">
        <v>999</v>
      </c>
      <c r="K39" s="30">
        <f t="shared" si="1"/>
        <v>999</v>
      </c>
      <c r="L39" s="26">
        <f t="shared" si="2"/>
        <v>19.44</v>
      </c>
      <c r="M39" s="3">
        <f>RANK(L39,L9:L73,1)</f>
        <v>31</v>
      </c>
    </row>
    <row r="40" spans="1:13" ht="16.5">
      <c r="A40" s="21">
        <v>35</v>
      </c>
      <c r="B40" s="58" t="s">
        <v>55</v>
      </c>
      <c r="C40" s="59" t="s">
        <v>56</v>
      </c>
      <c r="D40" s="56">
        <v>34726</v>
      </c>
      <c r="E40" s="60" t="s">
        <v>57</v>
      </c>
      <c r="F40" s="24">
        <v>19.55</v>
      </c>
      <c r="G40" s="2">
        <v>22.46</v>
      </c>
      <c r="H40" s="25">
        <f t="shared" si="0"/>
        <v>19.55</v>
      </c>
      <c r="I40" s="41" t="s">
        <v>3</v>
      </c>
      <c r="J40" s="45">
        <v>999</v>
      </c>
      <c r="K40" s="30">
        <f t="shared" si="1"/>
        <v>999</v>
      </c>
      <c r="L40" s="26">
        <f t="shared" si="2"/>
        <v>19.55</v>
      </c>
      <c r="M40" s="3">
        <f>RANK(L40,L9:L73,1)</f>
        <v>32</v>
      </c>
    </row>
    <row r="41" spans="1:13" ht="16.5">
      <c r="A41" s="21">
        <v>43</v>
      </c>
      <c r="B41" s="58" t="s">
        <v>89</v>
      </c>
      <c r="C41" s="59" t="s">
        <v>90</v>
      </c>
      <c r="D41" s="56">
        <v>34533</v>
      </c>
      <c r="E41" s="60" t="s">
        <v>25</v>
      </c>
      <c r="F41" s="24">
        <v>24.95</v>
      </c>
      <c r="G41" s="2">
        <v>19.56</v>
      </c>
      <c r="H41" s="25">
        <f aca="true" t="shared" si="3" ref="H41:H72">IF(G41="",F41,IF(F41&lt;G41,F41,G41))</f>
        <v>19.56</v>
      </c>
      <c r="I41" s="41" t="s">
        <v>3</v>
      </c>
      <c r="J41" s="45">
        <v>999</v>
      </c>
      <c r="K41" s="30">
        <f aca="true" t="shared" si="4" ref="K41:K72">IF(J41="",I41,IF(I41&lt;J41,I41,J41))</f>
        <v>999</v>
      </c>
      <c r="L41" s="26">
        <f aca="true" t="shared" si="5" ref="L41:L72">IF(K41="",H41,IF(H41&lt;K41,H41,K41))</f>
        <v>19.56</v>
      </c>
      <c r="M41" s="3">
        <f>RANK(L41,L9:L73,1)</f>
        <v>33</v>
      </c>
    </row>
    <row r="42" spans="1:13" ht="16.5">
      <c r="A42" s="21">
        <v>18</v>
      </c>
      <c r="B42" s="58" t="s">
        <v>18</v>
      </c>
      <c r="C42" s="59" t="s">
        <v>54</v>
      </c>
      <c r="D42" s="56">
        <v>34594</v>
      </c>
      <c r="E42" s="60" t="s">
        <v>41</v>
      </c>
      <c r="F42" s="24">
        <v>19.66</v>
      </c>
      <c r="G42" s="2">
        <v>19.58</v>
      </c>
      <c r="H42" s="25">
        <f t="shared" si="3"/>
        <v>19.58</v>
      </c>
      <c r="I42" s="41" t="s">
        <v>3</v>
      </c>
      <c r="J42" s="45">
        <v>999</v>
      </c>
      <c r="K42" s="30">
        <f t="shared" si="4"/>
        <v>999</v>
      </c>
      <c r="L42" s="26">
        <f t="shared" si="5"/>
        <v>19.58</v>
      </c>
      <c r="M42" s="3">
        <f>RANK(L42,L9:L73,1)</f>
        <v>34</v>
      </c>
    </row>
    <row r="43" spans="1:13" ht="16.5">
      <c r="A43" s="21">
        <v>5</v>
      </c>
      <c r="B43" s="58" t="s">
        <v>42</v>
      </c>
      <c r="C43" s="59" t="s">
        <v>67</v>
      </c>
      <c r="D43" s="56">
        <v>34489</v>
      </c>
      <c r="E43" s="60" t="s">
        <v>35</v>
      </c>
      <c r="F43" s="24">
        <v>19.87</v>
      </c>
      <c r="G43" s="2" t="s">
        <v>3</v>
      </c>
      <c r="H43" s="25">
        <f t="shared" si="3"/>
        <v>19.87</v>
      </c>
      <c r="I43" s="41" t="s">
        <v>3</v>
      </c>
      <c r="J43" s="45">
        <v>999</v>
      </c>
      <c r="K43" s="30">
        <f t="shared" si="4"/>
        <v>999</v>
      </c>
      <c r="L43" s="26">
        <f t="shared" si="5"/>
        <v>19.87</v>
      </c>
      <c r="M43" s="3">
        <f>RANK(L43,L9:L73,1)</f>
        <v>35</v>
      </c>
    </row>
    <row r="44" spans="1:13" ht="16.5">
      <c r="A44" s="21">
        <v>15</v>
      </c>
      <c r="B44" s="58" t="s">
        <v>48</v>
      </c>
      <c r="C44" s="59" t="s">
        <v>49</v>
      </c>
      <c r="D44" s="56">
        <v>34457</v>
      </c>
      <c r="E44" s="60" t="s">
        <v>50</v>
      </c>
      <c r="F44" s="24">
        <v>27.61</v>
      </c>
      <c r="G44" s="2">
        <v>19.87</v>
      </c>
      <c r="H44" s="25">
        <f t="shared" si="3"/>
        <v>19.87</v>
      </c>
      <c r="I44" s="41" t="s">
        <v>3</v>
      </c>
      <c r="J44" s="45">
        <v>999</v>
      </c>
      <c r="K44" s="30">
        <f t="shared" si="4"/>
        <v>999</v>
      </c>
      <c r="L44" s="26">
        <f t="shared" si="5"/>
        <v>19.87</v>
      </c>
      <c r="M44" s="3">
        <f>RANK(L44,L9:L73,1)</f>
        <v>35</v>
      </c>
    </row>
    <row r="45" spans="1:13" ht="16.5">
      <c r="A45" s="21">
        <v>6</v>
      </c>
      <c r="B45" s="58" t="s">
        <v>15</v>
      </c>
      <c r="C45" s="59" t="s">
        <v>29</v>
      </c>
      <c r="D45" s="56">
        <v>34277</v>
      </c>
      <c r="E45" s="60" t="s">
        <v>30</v>
      </c>
      <c r="F45" s="24" t="s">
        <v>3</v>
      </c>
      <c r="G45" s="2">
        <v>20.19</v>
      </c>
      <c r="H45" s="25">
        <f t="shared" si="3"/>
        <v>20.19</v>
      </c>
      <c r="I45" s="41" t="s">
        <v>3</v>
      </c>
      <c r="J45" s="45">
        <v>999</v>
      </c>
      <c r="K45" s="30">
        <f t="shared" si="4"/>
        <v>999</v>
      </c>
      <c r="L45" s="26">
        <f t="shared" si="5"/>
        <v>20.19</v>
      </c>
      <c r="M45" s="3">
        <f>RANK(L45,L9:L73,1)</f>
        <v>37</v>
      </c>
    </row>
    <row r="46" spans="1:13" ht="16.5">
      <c r="A46" s="21">
        <v>12</v>
      </c>
      <c r="B46" s="61" t="s">
        <v>42</v>
      </c>
      <c r="C46" s="62" t="s">
        <v>43</v>
      </c>
      <c r="D46" s="56">
        <v>34318</v>
      </c>
      <c r="E46" s="63" t="s">
        <v>44</v>
      </c>
      <c r="F46" s="24">
        <v>20.27</v>
      </c>
      <c r="G46" s="2" t="s">
        <v>3</v>
      </c>
      <c r="H46" s="25">
        <f t="shared" si="3"/>
        <v>20.27</v>
      </c>
      <c r="I46" s="41" t="s">
        <v>3</v>
      </c>
      <c r="J46" s="45">
        <v>999</v>
      </c>
      <c r="K46" s="30">
        <f t="shared" si="4"/>
        <v>999</v>
      </c>
      <c r="L46" s="26">
        <f t="shared" si="5"/>
        <v>20.27</v>
      </c>
      <c r="M46" s="3">
        <f>RANK(L46,L9:L73,1)</f>
        <v>38</v>
      </c>
    </row>
    <row r="47" spans="1:13" ht="16.5">
      <c r="A47" s="21">
        <v>38</v>
      </c>
      <c r="B47" s="61" t="s">
        <v>70</v>
      </c>
      <c r="C47" s="62" t="s">
        <v>83</v>
      </c>
      <c r="D47" s="56">
        <v>34354</v>
      </c>
      <c r="E47" s="63" t="s">
        <v>44</v>
      </c>
      <c r="F47" s="24" t="s">
        <v>3</v>
      </c>
      <c r="G47" s="2">
        <v>20.4</v>
      </c>
      <c r="H47" s="25">
        <f t="shared" si="3"/>
        <v>20.4</v>
      </c>
      <c r="I47" s="41" t="s">
        <v>3</v>
      </c>
      <c r="J47" s="45">
        <v>999</v>
      </c>
      <c r="K47" s="30">
        <f t="shared" si="4"/>
        <v>999</v>
      </c>
      <c r="L47" s="26">
        <f t="shared" si="5"/>
        <v>20.4</v>
      </c>
      <c r="M47" s="3">
        <f>RANK(L47,L9:L73,1)</f>
        <v>39</v>
      </c>
    </row>
    <row r="48" spans="1:13" ht="16.5">
      <c r="A48" s="21">
        <v>11</v>
      </c>
      <c r="B48" s="61" t="s">
        <v>39</v>
      </c>
      <c r="C48" s="62" t="s">
        <v>40</v>
      </c>
      <c r="D48" s="56">
        <v>35030</v>
      </c>
      <c r="E48" s="63" t="s">
        <v>41</v>
      </c>
      <c r="F48" s="24">
        <v>20.47</v>
      </c>
      <c r="G48" s="2">
        <v>24.4</v>
      </c>
      <c r="H48" s="25">
        <f t="shared" si="3"/>
        <v>20.47</v>
      </c>
      <c r="I48" s="41" t="s">
        <v>3</v>
      </c>
      <c r="J48" s="45">
        <v>999</v>
      </c>
      <c r="K48" s="30">
        <f t="shared" si="4"/>
        <v>999</v>
      </c>
      <c r="L48" s="26">
        <f t="shared" si="5"/>
        <v>20.47</v>
      </c>
      <c r="M48" s="3">
        <f>RANK(L48,L9:L73,1)</f>
        <v>40</v>
      </c>
    </row>
    <row r="49" spans="1:13" ht="16.5">
      <c r="A49" s="21">
        <v>44</v>
      </c>
      <c r="B49" s="61" t="s">
        <v>86</v>
      </c>
      <c r="C49" s="62" t="s">
        <v>53</v>
      </c>
      <c r="D49" s="56">
        <v>34427</v>
      </c>
      <c r="E49" s="63" t="s">
        <v>35</v>
      </c>
      <c r="F49" s="24">
        <v>20.49</v>
      </c>
      <c r="G49" s="2">
        <v>20.9</v>
      </c>
      <c r="H49" s="25">
        <f t="shared" si="3"/>
        <v>20.49</v>
      </c>
      <c r="I49" s="41" t="s">
        <v>3</v>
      </c>
      <c r="J49" s="45">
        <v>999</v>
      </c>
      <c r="K49" s="30">
        <f t="shared" si="4"/>
        <v>999</v>
      </c>
      <c r="L49" s="26">
        <f t="shared" si="5"/>
        <v>20.49</v>
      </c>
      <c r="M49" s="3">
        <f>RANK(L49,L9:L73,1)</f>
        <v>41</v>
      </c>
    </row>
    <row r="50" spans="1:13" ht="16.5">
      <c r="A50" s="21">
        <v>3</v>
      </c>
      <c r="B50" s="61" t="s">
        <v>23</v>
      </c>
      <c r="C50" s="62" t="s">
        <v>24</v>
      </c>
      <c r="D50" s="56">
        <v>34281</v>
      </c>
      <c r="E50" s="63" t="s">
        <v>25</v>
      </c>
      <c r="F50" s="24">
        <v>21.08</v>
      </c>
      <c r="G50" s="2">
        <v>21.96</v>
      </c>
      <c r="H50" s="25">
        <f t="shared" si="3"/>
        <v>21.08</v>
      </c>
      <c r="I50" s="41" t="s">
        <v>3</v>
      </c>
      <c r="J50" s="45">
        <v>999</v>
      </c>
      <c r="K50" s="30">
        <f t="shared" si="4"/>
        <v>999</v>
      </c>
      <c r="L50" s="26">
        <f t="shared" si="5"/>
        <v>21.08</v>
      </c>
      <c r="M50" s="3">
        <f>RANK(L50,L9:L73,1)</f>
        <v>42</v>
      </c>
    </row>
    <row r="51" spans="1:13" ht="16.5">
      <c r="A51" s="21">
        <v>54</v>
      </c>
      <c r="B51" s="61" t="s">
        <v>99</v>
      </c>
      <c r="C51" s="62" t="s">
        <v>100</v>
      </c>
      <c r="D51" s="56">
        <v>34603</v>
      </c>
      <c r="E51" s="63" t="s">
        <v>195</v>
      </c>
      <c r="F51" s="24">
        <v>22.24</v>
      </c>
      <c r="G51" s="2">
        <v>21.16</v>
      </c>
      <c r="H51" s="25">
        <f t="shared" si="3"/>
        <v>21.16</v>
      </c>
      <c r="I51" s="41" t="s">
        <v>3</v>
      </c>
      <c r="J51" s="45">
        <v>999</v>
      </c>
      <c r="K51" s="30">
        <f t="shared" si="4"/>
        <v>999</v>
      </c>
      <c r="L51" s="26">
        <f t="shared" si="5"/>
        <v>21.16</v>
      </c>
      <c r="M51" s="3">
        <f>RANK(L51,L9:L73,1)</f>
        <v>43</v>
      </c>
    </row>
    <row r="52" spans="1:13" ht="17.25" customHeight="1">
      <c r="A52" s="21">
        <v>8</v>
      </c>
      <c r="B52" s="61" t="s">
        <v>31</v>
      </c>
      <c r="C52" s="62" t="s">
        <v>32</v>
      </c>
      <c r="D52" s="56">
        <v>34363</v>
      </c>
      <c r="E52" s="63" t="s">
        <v>35</v>
      </c>
      <c r="F52" s="24">
        <v>21.31</v>
      </c>
      <c r="G52" s="2" t="s">
        <v>3</v>
      </c>
      <c r="H52" s="25">
        <f t="shared" si="3"/>
        <v>21.31</v>
      </c>
      <c r="I52" s="41" t="s">
        <v>3</v>
      </c>
      <c r="J52" s="45">
        <v>999</v>
      </c>
      <c r="K52" s="30">
        <f t="shared" si="4"/>
        <v>999</v>
      </c>
      <c r="L52" s="26">
        <f t="shared" si="5"/>
        <v>21.31</v>
      </c>
      <c r="M52" s="3">
        <f>RANK(L52,L9:L73,1)</f>
        <v>44</v>
      </c>
    </row>
    <row r="53" spans="1:13" ht="16.5">
      <c r="A53" s="21">
        <v>30</v>
      </c>
      <c r="B53" s="61" t="s">
        <v>15</v>
      </c>
      <c r="C53" s="62" t="s">
        <v>237</v>
      </c>
      <c r="D53" s="56">
        <v>34473</v>
      </c>
      <c r="E53" s="63" t="s">
        <v>47</v>
      </c>
      <c r="F53" s="24">
        <v>21.46</v>
      </c>
      <c r="G53" s="2">
        <v>21.91</v>
      </c>
      <c r="H53" s="25">
        <f t="shared" si="3"/>
        <v>21.46</v>
      </c>
      <c r="I53" s="41" t="s">
        <v>3</v>
      </c>
      <c r="J53" s="45">
        <v>999</v>
      </c>
      <c r="K53" s="30">
        <f t="shared" si="4"/>
        <v>999</v>
      </c>
      <c r="L53" s="26">
        <f t="shared" si="5"/>
        <v>21.46</v>
      </c>
      <c r="M53" s="3">
        <f>RANK(L53,L9:L73,1)</f>
        <v>45</v>
      </c>
    </row>
    <row r="54" spans="1:13" ht="16.5">
      <c r="A54" s="21">
        <v>58</v>
      </c>
      <c r="B54" s="61" t="s">
        <v>203</v>
      </c>
      <c r="C54" s="62" t="s">
        <v>204</v>
      </c>
      <c r="D54" s="56">
        <v>34779</v>
      </c>
      <c r="E54" s="63" t="s">
        <v>205</v>
      </c>
      <c r="F54" s="24">
        <v>21.53</v>
      </c>
      <c r="G54" s="2" t="s">
        <v>3</v>
      </c>
      <c r="H54" s="25">
        <f t="shared" si="3"/>
        <v>21.53</v>
      </c>
      <c r="I54" s="41" t="s">
        <v>3</v>
      </c>
      <c r="J54" s="45">
        <v>999</v>
      </c>
      <c r="K54" s="30">
        <f t="shared" si="4"/>
        <v>999</v>
      </c>
      <c r="L54" s="26">
        <f t="shared" si="5"/>
        <v>21.53</v>
      </c>
      <c r="M54" s="3">
        <f>RANK(L54,L9:L73,1)</f>
        <v>46</v>
      </c>
    </row>
    <row r="55" spans="1:13" ht="16.5">
      <c r="A55" s="21">
        <v>50</v>
      </c>
      <c r="B55" s="61" t="s">
        <v>65</v>
      </c>
      <c r="C55" s="62" t="s">
        <v>95</v>
      </c>
      <c r="D55" s="56">
        <v>33873</v>
      </c>
      <c r="E55" s="63" t="s">
        <v>195</v>
      </c>
      <c r="F55" s="24" t="s">
        <v>3</v>
      </c>
      <c r="G55" s="2">
        <v>21.53</v>
      </c>
      <c r="H55" s="25">
        <f t="shared" si="3"/>
        <v>21.53</v>
      </c>
      <c r="I55" s="41" t="s">
        <v>3</v>
      </c>
      <c r="J55" s="45">
        <v>999</v>
      </c>
      <c r="K55" s="30">
        <f t="shared" si="4"/>
        <v>999</v>
      </c>
      <c r="L55" s="26">
        <f t="shared" si="5"/>
        <v>21.53</v>
      </c>
      <c r="M55" s="3">
        <f>RANK(L55,L9:L73,1)</f>
        <v>46</v>
      </c>
    </row>
    <row r="56" spans="1:13" ht="16.5">
      <c r="A56" s="21">
        <v>14</v>
      </c>
      <c r="B56" s="61" t="s">
        <v>234</v>
      </c>
      <c r="C56" s="62" t="s">
        <v>235</v>
      </c>
      <c r="D56" s="56">
        <v>34085</v>
      </c>
      <c r="E56" s="63" t="s">
        <v>47</v>
      </c>
      <c r="F56" s="24">
        <v>25.47</v>
      </c>
      <c r="G56" s="2">
        <v>21.6</v>
      </c>
      <c r="H56" s="25">
        <f t="shared" si="3"/>
        <v>21.6</v>
      </c>
      <c r="I56" s="41" t="s">
        <v>3</v>
      </c>
      <c r="J56" s="45">
        <v>999</v>
      </c>
      <c r="K56" s="30">
        <f t="shared" si="4"/>
        <v>999</v>
      </c>
      <c r="L56" s="26">
        <f t="shared" si="5"/>
        <v>21.6</v>
      </c>
      <c r="M56" s="3">
        <f>RANK(L56,L9:L73,1)</f>
        <v>48</v>
      </c>
    </row>
    <row r="57" spans="1:13" ht="16.5">
      <c r="A57" s="21">
        <v>16</v>
      </c>
      <c r="B57" s="61" t="s">
        <v>48</v>
      </c>
      <c r="C57" s="62" t="s">
        <v>51</v>
      </c>
      <c r="D57" s="56">
        <v>33907</v>
      </c>
      <c r="E57" s="63" t="s">
        <v>195</v>
      </c>
      <c r="F57" s="24">
        <v>22.57</v>
      </c>
      <c r="G57" s="2">
        <v>21.93</v>
      </c>
      <c r="H57" s="25">
        <f t="shared" si="3"/>
        <v>21.93</v>
      </c>
      <c r="I57" s="41" t="s">
        <v>3</v>
      </c>
      <c r="J57" s="45">
        <v>999</v>
      </c>
      <c r="K57" s="30">
        <f t="shared" si="4"/>
        <v>999</v>
      </c>
      <c r="L57" s="26">
        <f t="shared" si="5"/>
        <v>21.93</v>
      </c>
      <c r="M57" s="3">
        <f>RANK(L57,L9:L73,1)</f>
        <v>49</v>
      </c>
    </row>
    <row r="58" spans="1:13" ht="16.5">
      <c r="A58" s="21">
        <v>53</v>
      </c>
      <c r="B58" s="61" t="s">
        <v>33</v>
      </c>
      <c r="C58" s="62" t="s">
        <v>98</v>
      </c>
      <c r="D58" s="56">
        <v>34144</v>
      </c>
      <c r="E58" s="63" t="s">
        <v>35</v>
      </c>
      <c r="F58" s="24" t="s">
        <v>3</v>
      </c>
      <c r="G58" s="2">
        <v>22.03</v>
      </c>
      <c r="H58" s="25">
        <f t="shared" si="3"/>
        <v>22.03</v>
      </c>
      <c r="I58" s="41" t="s">
        <v>3</v>
      </c>
      <c r="J58" s="45">
        <v>999</v>
      </c>
      <c r="K58" s="30">
        <f t="shared" si="4"/>
        <v>999</v>
      </c>
      <c r="L58" s="26">
        <f t="shared" si="5"/>
        <v>22.03</v>
      </c>
      <c r="M58" s="3">
        <f>RANK(L58,L9:L73,1)</f>
        <v>50</v>
      </c>
    </row>
    <row r="59" spans="1:13" ht="16.5">
      <c r="A59" s="21">
        <v>9</v>
      </c>
      <c r="B59" s="61" t="s">
        <v>33</v>
      </c>
      <c r="C59" s="62" t="s">
        <v>34</v>
      </c>
      <c r="D59" s="56">
        <v>34215</v>
      </c>
      <c r="E59" s="63" t="s">
        <v>35</v>
      </c>
      <c r="F59" s="24">
        <v>22.41</v>
      </c>
      <c r="G59" s="2">
        <v>22.4</v>
      </c>
      <c r="H59" s="25">
        <f t="shared" si="3"/>
        <v>22.4</v>
      </c>
      <c r="I59" s="41" t="s">
        <v>3</v>
      </c>
      <c r="J59" s="45">
        <v>999</v>
      </c>
      <c r="K59" s="30">
        <f t="shared" si="4"/>
        <v>999</v>
      </c>
      <c r="L59" s="26">
        <f t="shared" si="5"/>
        <v>22.4</v>
      </c>
      <c r="M59" s="3">
        <f>RANK(L59,L9:L73,1)</f>
        <v>51</v>
      </c>
    </row>
    <row r="60" spans="1:13" ht="16.5">
      <c r="A60" s="21">
        <v>34</v>
      </c>
      <c r="B60" s="61" t="s">
        <v>42</v>
      </c>
      <c r="C60" s="62" t="s">
        <v>101</v>
      </c>
      <c r="D60" s="56">
        <v>34623</v>
      </c>
      <c r="E60" s="63" t="s">
        <v>102</v>
      </c>
      <c r="F60" s="24">
        <v>22.61</v>
      </c>
      <c r="G60" s="2" t="s">
        <v>3</v>
      </c>
      <c r="H60" s="25">
        <f t="shared" si="3"/>
        <v>22.61</v>
      </c>
      <c r="I60" s="41" t="s">
        <v>3</v>
      </c>
      <c r="J60" s="45">
        <v>999</v>
      </c>
      <c r="K60" s="30">
        <f t="shared" si="4"/>
        <v>999</v>
      </c>
      <c r="L60" s="26">
        <f t="shared" si="5"/>
        <v>22.61</v>
      </c>
      <c r="M60" s="3">
        <f>RANK(L60,L9:L73,1)</f>
        <v>52</v>
      </c>
    </row>
    <row r="61" spans="1:13" ht="16.5">
      <c r="A61" s="21">
        <v>1</v>
      </c>
      <c r="B61" s="61" t="s">
        <v>18</v>
      </c>
      <c r="C61" s="62" t="s">
        <v>19</v>
      </c>
      <c r="D61" s="56"/>
      <c r="E61" s="63" t="s">
        <v>20</v>
      </c>
      <c r="F61" s="24">
        <v>23.35</v>
      </c>
      <c r="G61" s="2">
        <v>22.65</v>
      </c>
      <c r="H61" s="25">
        <f t="shared" si="3"/>
        <v>22.65</v>
      </c>
      <c r="I61" s="41" t="s">
        <v>3</v>
      </c>
      <c r="J61" s="45">
        <v>999</v>
      </c>
      <c r="K61" s="30">
        <f t="shared" si="4"/>
        <v>999</v>
      </c>
      <c r="L61" s="26">
        <f t="shared" si="5"/>
        <v>22.65</v>
      </c>
      <c r="M61" s="3">
        <f>RANK(L61,L9:L73,1)</f>
        <v>53</v>
      </c>
    </row>
    <row r="62" spans="1:13" ht="16.5">
      <c r="A62" s="21">
        <v>27</v>
      </c>
      <c r="B62" s="61" t="s">
        <v>74</v>
      </c>
      <c r="C62" s="62" t="s">
        <v>240</v>
      </c>
      <c r="D62" s="56"/>
      <c r="E62" s="63" t="s">
        <v>227</v>
      </c>
      <c r="F62" s="24" t="s">
        <v>3</v>
      </c>
      <c r="G62" s="2">
        <v>22.78</v>
      </c>
      <c r="H62" s="25">
        <f t="shared" si="3"/>
        <v>22.78</v>
      </c>
      <c r="I62" s="41" t="s">
        <v>3</v>
      </c>
      <c r="J62" s="45">
        <v>999</v>
      </c>
      <c r="K62" s="30">
        <f t="shared" si="4"/>
        <v>999</v>
      </c>
      <c r="L62" s="26">
        <f t="shared" si="5"/>
        <v>22.78</v>
      </c>
      <c r="M62" s="3">
        <f>RANK(L62,L9:L73,1)</f>
        <v>54</v>
      </c>
    </row>
    <row r="63" spans="1:13" ht="16.5">
      <c r="A63" s="21">
        <v>39</v>
      </c>
      <c r="B63" s="61" t="s">
        <v>23</v>
      </c>
      <c r="C63" s="62" t="s">
        <v>238</v>
      </c>
      <c r="D63" s="56">
        <v>34857</v>
      </c>
      <c r="E63" s="63" t="s">
        <v>47</v>
      </c>
      <c r="F63" s="24" t="s">
        <v>3</v>
      </c>
      <c r="G63" s="2">
        <v>23.16</v>
      </c>
      <c r="H63" s="25">
        <f t="shared" si="3"/>
        <v>23.16</v>
      </c>
      <c r="I63" s="41" t="s">
        <v>3</v>
      </c>
      <c r="J63" s="45">
        <v>999</v>
      </c>
      <c r="K63" s="30">
        <f t="shared" si="4"/>
        <v>999</v>
      </c>
      <c r="L63" s="26">
        <f t="shared" si="5"/>
        <v>23.16</v>
      </c>
      <c r="M63" s="3">
        <f>RANK(L63,L9:L73,1)</f>
        <v>55</v>
      </c>
    </row>
    <row r="64" spans="1:13" ht="16.5">
      <c r="A64" s="21">
        <v>37</v>
      </c>
      <c r="B64" s="61" t="s">
        <v>23</v>
      </c>
      <c r="C64" s="62" t="s">
        <v>82</v>
      </c>
      <c r="D64" s="56">
        <v>35213</v>
      </c>
      <c r="E64" s="63" t="s">
        <v>41</v>
      </c>
      <c r="F64" s="24">
        <v>23.51</v>
      </c>
      <c r="G64" s="2">
        <v>23.42</v>
      </c>
      <c r="H64" s="25">
        <f t="shared" si="3"/>
        <v>23.42</v>
      </c>
      <c r="I64" s="41" t="s">
        <v>3</v>
      </c>
      <c r="J64" s="45">
        <v>999</v>
      </c>
      <c r="K64" s="30">
        <f t="shared" si="4"/>
        <v>999</v>
      </c>
      <c r="L64" s="26">
        <f t="shared" si="5"/>
        <v>23.42</v>
      </c>
      <c r="M64" s="3">
        <f>RANK(L64,L9:L73,1)</f>
        <v>56</v>
      </c>
    </row>
    <row r="65" spans="1:13" ht="16.5">
      <c r="A65" s="21">
        <v>48</v>
      </c>
      <c r="B65" s="61" t="s">
        <v>92</v>
      </c>
      <c r="C65" s="62" t="s">
        <v>93</v>
      </c>
      <c r="D65" s="56">
        <v>35462</v>
      </c>
      <c r="E65" s="63" t="s">
        <v>41</v>
      </c>
      <c r="F65" s="24">
        <v>23.46</v>
      </c>
      <c r="G65" s="2">
        <v>27.63</v>
      </c>
      <c r="H65" s="25">
        <f t="shared" si="3"/>
        <v>23.46</v>
      </c>
      <c r="I65" s="41" t="s">
        <v>3</v>
      </c>
      <c r="J65" s="45">
        <v>999</v>
      </c>
      <c r="K65" s="30">
        <f t="shared" si="4"/>
        <v>999</v>
      </c>
      <c r="L65" s="26">
        <f t="shared" si="5"/>
        <v>23.46</v>
      </c>
      <c r="M65" s="3">
        <f>RANK(L65,L9:L73,1)</f>
        <v>57</v>
      </c>
    </row>
    <row r="66" spans="1:13" ht="16.5">
      <c r="A66" s="21">
        <v>55</v>
      </c>
      <c r="B66" s="61" t="s">
        <v>89</v>
      </c>
      <c r="C66" s="62" t="s">
        <v>193</v>
      </c>
      <c r="D66" s="56">
        <v>35120</v>
      </c>
      <c r="E66" s="63" t="s">
        <v>194</v>
      </c>
      <c r="F66" s="24" t="s">
        <v>3</v>
      </c>
      <c r="G66" s="2">
        <v>24.69</v>
      </c>
      <c r="H66" s="25">
        <f t="shared" si="3"/>
        <v>24.69</v>
      </c>
      <c r="I66" s="41" t="s">
        <v>3</v>
      </c>
      <c r="J66" s="45">
        <v>999</v>
      </c>
      <c r="K66" s="30">
        <f t="shared" si="4"/>
        <v>999</v>
      </c>
      <c r="L66" s="26">
        <f t="shared" si="5"/>
        <v>24.69</v>
      </c>
      <c r="M66" s="3">
        <f>RANK(L66,L9:L73,1)</f>
        <v>58</v>
      </c>
    </row>
    <row r="67" spans="1:13" ht="16.5">
      <c r="A67" s="21">
        <v>22</v>
      </c>
      <c r="B67" s="61" t="s">
        <v>33</v>
      </c>
      <c r="C67" s="62" t="s">
        <v>236</v>
      </c>
      <c r="D67" s="56">
        <v>34715</v>
      </c>
      <c r="E67" s="63" t="s">
        <v>47</v>
      </c>
      <c r="F67" s="24">
        <v>25.42</v>
      </c>
      <c r="G67" s="2" t="s">
        <v>3</v>
      </c>
      <c r="H67" s="25">
        <f t="shared" si="3"/>
        <v>25.42</v>
      </c>
      <c r="I67" s="41" t="s">
        <v>3</v>
      </c>
      <c r="J67" s="45">
        <v>999</v>
      </c>
      <c r="K67" s="30">
        <f t="shared" si="4"/>
        <v>999</v>
      </c>
      <c r="L67" s="26">
        <f t="shared" si="5"/>
        <v>25.42</v>
      </c>
      <c r="M67" s="3">
        <f>RANK(L67,L9:L73,1)</f>
        <v>59</v>
      </c>
    </row>
    <row r="68" spans="1:13" ht="16.5">
      <c r="A68" s="21">
        <v>46</v>
      </c>
      <c r="B68" s="61" t="s">
        <v>33</v>
      </c>
      <c r="C68" s="62" t="s">
        <v>246</v>
      </c>
      <c r="D68" s="56">
        <v>35010</v>
      </c>
      <c r="E68" s="63" t="s">
        <v>47</v>
      </c>
      <c r="F68" s="24" t="s">
        <v>3</v>
      </c>
      <c r="G68" s="2">
        <v>26.56</v>
      </c>
      <c r="H68" s="25">
        <f t="shared" si="3"/>
        <v>26.56</v>
      </c>
      <c r="I68" s="41" t="s">
        <v>3</v>
      </c>
      <c r="J68" s="45">
        <v>999</v>
      </c>
      <c r="K68" s="30">
        <f t="shared" si="4"/>
        <v>999</v>
      </c>
      <c r="L68" s="26">
        <f t="shared" si="5"/>
        <v>26.56</v>
      </c>
      <c r="M68" s="3">
        <f>RANK(L68,L9:L73,1)</f>
        <v>60</v>
      </c>
    </row>
    <row r="69" spans="1:13" ht="16.5">
      <c r="A69" s="21">
        <v>36</v>
      </c>
      <c r="B69" s="61" t="s">
        <v>36</v>
      </c>
      <c r="C69" s="62" t="s">
        <v>81</v>
      </c>
      <c r="D69" s="56">
        <v>34925</v>
      </c>
      <c r="E69" s="63" t="s">
        <v>35</v>
      </c>
      <c r="F69" s="24" t="s">
        <v>3</v>
      </c>
      <c r="G69" s="2">
        <v>30.03</v>
      </c>
      <c r="H69" s="25">
        <f t="shared" si="3"/>
        <v>30.03</v>
      </c>
      <c r="I69" s="41" t="s">
        <v>3</v>
      </c>
      <c r="J69" s="45">
        <v>999</v>
      </c>
      <c r="K69" s="30">
        <f t="shared" si="4"/>
        <v>999</v>
      </c>
      <c r="L69" s="26">
        <f t="shared" si="5"/>
        <v>30.03</v>
      </c>
      <c r="M69" s="3">
        <f>RANK(L69,L9:L73,1)</f>
        <v>61</v>
      </c>
    </row>
    <row r="70" spans="1:13" ht="16.5">
      <c r="A70" s="21">
        <v>41</v>
      </c>
      <c r="B70" s="61" t="s">
        <v>55</v>
      </c>
      <c r="C70" s="62" t="s">
        <v>85</v>
      </c>
      <c r="D70" s="56">
        <v>35007</v>
      </c>
      <c r="E70" s="63" t="s">
        <v>195</v>
      </c>
      <c r="F70" s="24">
        <v>39.32</v>
      </c>
      <c r="G70" s="2" t="s">
        <v>3</v>
      </c>
      <c r="H70" s="25">
        <f t="shared" si="3"/>
        <v>39.32</v>
      </c>
      <c r="I70" s="41" t="s">
        <v>3</v>
      </c>
      <c r="J70" s="45">
        <v>999</v>
      </c>
      <c r="K70" s="30">
        <f t="shared" si="4"/>
        <v>999</v>
      </c>
      <c r="L70" s="26">
        <f t="shared" si="5"/>
        <v>39.32</v>
      </c>
      <c r="M70" s="3">
        <f>RANK(L70,L9:L73,1)</f>
        <v>62</v>
      </c>
    </row>
    <row r="71" spans="1:13" ht="16.5">
      <c r="A71" s="21">
        <v>29</v>
      </c>
      <c r="B71" s="61" t="s">
        <v>70</v>
      </c>
      <c r="C71" s="62" t="s">
        <v>71</v>
      </c>
      <c r="D71" s="56">
        <v>35476</v>
      </c>
      <c r="E71" s="63" t="s">
        <v>41</v>
      </c>
      <c r="F71" s="24" t="s">
        <v>3</v>
      </c>
      <c r="G71" s="2" t="s">
        <v>3</v>
      </c>
      <c r="H71" s="25" t="str">
        <f t="shared" si="3"/>
        <v>N</v>
      </c>
      <c r="I71" s="41" t="s">
        <v>3</v>
      </c>
      <c r="J71" s="45">
        <v>999</v>
      </c>
      <c r="K71" s="30">
        <f t="shared" si="4"/>
        <v>999</v>
      </c>
      <c r="L71" s="26">
        <f t="shared" si="5"/>
        <v>999</v>
      </c>
      <c r="M71" s="3">
        <f>RANK(L71,L9:L73,1)</f>
        <v>63</v>
      </c>
    </row>
    <row r="72" spans="1:13" ht="16.5">
      <c r="A72" s="21">
        <v>33</v>
      </c>
      <c r="B72" s="61" t="s">
        <v>76</v>
      </c>
      <c r="C72" s="62" t="s">
        <v>77</v>
      </c>
      <c r="D72" s="56">
        <v>35412</v>
      </c>
      <c r="E72" s="63" t="s">
        <v>195</v>
      </c>
      <c r="F72" s="24" t="s">
        <v>3</v>
      </c>
      <c r="G72" s="2" t="s">
        <v>3</v>
      </c>
      <c r="H72" s="25" t="str">
        <f t="shared" si="3"/>
        <v>N</v>
      </c>
      <c r="I72" s="41" t="s">
        <v>3</v>
      </c>
      <c r="J72" s="45">
        <v>999</v>
      </c>
      <c r="K72" s="30">
        <f t="shared" si="4"/>
        <v>999</v>
      </c>
      <c r="L72" s="26">
        <f t="shared" si="5"/>
        <v>999</v>
      </c>
      <c r="M72" s="3">
        <f>RANK(L72,L9:L73,1)</f>
        <v>63</v>
      </c>
    </row>
    <row r="73" spans="1:13" ht="16.5">
      <c r="A73" s="21">
        <v>61</v>
      </c>
      <c r="B73" s="58" t="s">
        <v>36</v>
      </c>
      <c r="C73" s="59" t="s">
        <v>242</v>
      </c>
      <c r="D73" s="56"/>
      <c r="E73" s="60" t="s">
        <v>227</v>
      </c>
      <c r="F73" s="24" t="s">
        <v>3</v>
      </c>
      <c r="G73" s="2" t="s">
        <v>3</v>
      </c>
      <c r="H73" s="25" t="str">
        <f>IF(G73="",F73,IF(F73&lt;G73,F73,G73))</f>
        <v>N</v>
      </c>
      <c r="I73" s="41" t="s">
        <v>3</v>
      </c>
      <c r="J73" s="45">
        <v>999</v>
      </c>
      <c r="K73" s="30">
        <f>IF(J73="",I73,IF(I73&lt;J73,I73,J73))</f>
        <v>999</v>
      </c>
      <c r="L73" s="26">
        <f>IF(K73="",H73,IF(H73&lt;K73,H73,K73))</f>
        <v>999</v>
      </c>
      <c r="M73" s="3">
        <f>RANK(L73,L9:L73,1)</f>
        <v>63</v>
      </c>
    </row>
  </sheetData>
  <sheetProtection/>
  <mergeCells count="11">
    <mergeCell ref="N7:N8"/>
    <mergeCell ref="D7:D8"/>
    <mergeCell ref="A1:M1"/>
    <mergeCell ref="A3:M3"/>
    <mergeCell ref="A5:M5"/>
    <mergeCell ref="L7:M7"/>
    <mergeCell ref="E7:E8"/>
    <mergeCell ref="F7:H7"/>
    <mergeCell ref="I7:I8"/>
    <mergeCell ref="A7:A8"/>
    <mergeCell ref="B7:C8"/>
  </mergeCells>
  <printOptions horizontalCentered="1"/>
  <pageMargins left="0" right="0" top="0" bottom="0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421875" style="0" customWidth="1"/>
    <col min="2" max="3" width="14.8515625" style="0" customWidth="1"/>
    <col min="4" max="4" width="11.421875" style="0" customWidth="1"/>
    <col min="9" max="9" width="9.8515625" style="112" bestFit="1" customWidth="1"/>
  </cols>
  <sheetData>
    <row r="1" spans="1:13" ht="22.5">
      <c r="A1" s="158" t="s">
        <v>4</v>
      </c>
      <c r="B1" s="158"/>
      <c r="C1" s="158"/>
      <c r="D1" s="158"/>
      <c r="E1" s="158"/>
      <c r="F1" s="158"/>
      <c r="G1" s="158"/>
      <c r="H1" s="158"/>
      <c r="I1" s="158"/>
      <c r="J1" s="116"/>
      <c r="K1" s="116"/>
      <c r="L1" s="116"/>
      <c r="M1" s="116"/>
    </row>
    <row r="2" spans="1:13" ht="12.75">
      <c r="A2" s="18"/>
      <c r="B2" s="18"/>
      <c r="C2" s="6"/>
      <c r="D2" s="6"/>
      <c r="E2" s="7"/>
      <c r="F2" s="8"/>
      <c r="G2" s="8"/>
      <c r="H2" s="9"/>
      <c r="I2" s="8"/>
      <c r="J2" s="8"/>
      <c r="K2" s="9"/>
      <c r="L2" s="9"/>
      <c r="M2" s="10"/>
    </row>
    <row r="3" spans="1:13" ht="20.25">
      <c r="A3" s="159" t="s">
        <v>16</v>
      </c>
      <c r="B3" s="159"/>
      <c r="C3" s="159"/>
      <c r="D3" s="159"/>
      <c r="E3" s="159"/>
      <c r="F3" s="159"/>
      <c r="G3" s="159"/>
      <c r="H3" s="159"/>
      <c r="I3" s="159"/>
      <c r="J3" s="117"/>
      <c r="K3" s="117"/>
      <c r="L3" s="117"/>
      <c r="M3" s="117"/>
    </row>
    <row r="4" spans="1:13" ht="20.25">
      <c r="A4" s="18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9.5">
      <c r="A5" s="160" t="s">
        <v>249</v>
      </c>
      <c r="B5" s="160"/>
      <c r="C5" s="160"/>
      <c r="D5" s="160"/>
      <c r="E5" s="160"/>
      <c r="F5" s="160"/>
      <c r="G5" s="160"/>
      <c r="H5" s="160"/>
      <c r="I5" s="160"/>
      <c r="J5" s="118"/>
      <c r="K5" s="118"/>
      <c r="L5" s="118"/>
      <c r="M5" s="118"/>
    </row>
    <row r="6" spans="1:9" ht="18.75" thickBot="1">
      <c r="A6" s="101"/>
      <c r="B6" s="119"/>
      <c r="C6" s="119"/>
      <c r="D6" s="120"/>
      <c r="E6" s="121"/>
      <c r="F6" s="122"/>
      <c r="G6" s="122"/>
      <c r="H6" s="123"/>
      <c r="I6" s="124"/>
    </row>
    <row r="7" spans="1:9" ht="16.5">
      <c r="A7" s="125">
        <v>28</v>
      </c>
      <c r="B7" s="126" t="s">
        <v>33</v>
      </c>
      <c r="C7" s="127" t="s">
        <v>68</v>
      </c>
      <c r="D7" s="128">
        <v>33994</v>
      </c>
      <c r="E7" s="129" t="s">
        <v>35</v>
      </c>
      <c r="F7" s="130">
        <v>17.52</v>
      </c>
      <c r="G7" s="131">
        <v>17.22</v>
      </c>
      <c r="H7" s="132">
        <f>IF(G7="",F7,IF(F7&lt;G7,F7,G7))</f>
        <v>17.22</v>
      </c>
      <c r="I7" s="183">
        <v>1</v>
      </c>
    </row>
    <row r="8" spans="1:9" ht="16.5">
      <c r="A8" s="133">
        <v>17</v>
      </c>
      <c r="B8" s="61" t="s">
        <v>52</v>
      </c>
      <c r="C8" s="62" t="s">
        <v>53</v>
      </c>
      <c r="D8" s="56">
        <v>34076</v>
      </c>
      <c r="E8" s="63" t="s">
        <v>35</v>
      </c>
      <c r="F8" s="24">
        <v>18.01</v>
      </c>
      <c r="G8" s="2">
        <v>18.23</v>
      </c>
      <c r="H8" s="25">
        <f>IF(G8="",F8,IF(F8&lt;G8,F8,G8))</f>
        <v>18.01</v>
      </c>
      <c r="I8" s="184"/>
    </row>
    <row r="9" spans="1:9" ht="16.5">
      <c r="A9" s="133">
        <v>21</v>
      </c>
      <c r="B9" s="61" t="s">
        <v>39</v>
      </c>
      <c r="C9" s="62" t="s">
        <v>60</v>
      </c>
      <c r="D9" s="56">
        <v>34442</v>
      </c>
      <c r="E9" s="63" t="s">
        <v>35</v>
      </c>
      <c r="F9" s="24">
        <v>18.85</v>
      </c>
      <c r="G9" s="2">
        <v>18.23</v>
      </c>
      <c r="H9" s="25">
        <f>IF(G9="",F9,IF(F9&lt;G9,F9,G9))</f>
        <v>18.23</v>
      </c>
      <c r="I9" s="184"/>
    </row>
    <row r="10" spans="1:9" ht="16.5">
      <c r="A10" s="133">
        <v>45</v>
      </c>
      <c r="B10" s="61" t="s">
        <v>42</v>
      </c>
      <c r="C10" s="62" t="s">
        <v>91</v>
      </c>
      <c r="D10" s="56">
        <v>34576</v>
      </c>
      <c r="E10" s="63" t="s">
        <v>35</v>
      </c>
      <c r="F10" s="24">
        <v>20.74</v>
      </c>
      <c r="G10" s="2">
        <v>18.89</v>
      </c>
      <c r="H10" s="25">
        <f>IF(G10="",F10,IF(F10&lt;G10,F10,G10))</f>
        <v>18.89</v>
      </c>
      <c r="I10" s="184"/>
    </row>
    <row r="11" spans="1:9" ht="16.5">
      <c r="A11" s="133">
        <v>5</v>
      </c>
      <c r="B11" s="61" t="s">
        <v>42</v>
      </c>
      <c r="C11" s="62" t="s">
        <v>67</v>
      </c>
      <c r="D11" s="56">
        <v>34489</v>
      </c>
      <c r="E11" s="63" t="s">
        <v>35</v>
      </c>
      <c r="F11" s="24">
        <v>19.87</v>
      </c>
      <c r="G11" s="2" t="s">
        <v>3</v>
      </c>
      <c r="H11" s="25">
        <f>IF(G11="",F11,IF(F11&lt;G11,F11,G11))</f>
        <v>19.87</v>
      </c>
      <c r="I11" s="184"/>
    </row>
    <row r="12" spans="1:9" ht="16.5">
      <c r="A12" s="133">
        <v>53</v>
      </c>
      <c r="B12" s="61" t="s">
        <v>33</v>
      </c>
      <c r="C12" s="62" t="s">
        <v>98</v>
      </c>
      <c r="D12" s="56">
        <v>34144</v>
      </c>
      <c r="E12" s="63" t="s">
        <v>35</v>
      </c>
      <c r="F12" s="24" t="s">
        <v>3</v>
      </c>
      <c r="G12" s="2">
        <v>22.03</v>
      </c>
      <c r="H12" s="25"/>
      <c r="I12" s="184"/>
    </row>
    <row r="13" spans="1:9" ht="18.75" thickBot="1">
      <c r="A13" s="134">
        <v>36</v>
      </c>
      <c r="B13" s="135" t="s">
        <v>36</v>
      </c>
      <c r="C13" s="136" t="s">
        <v>81</v>
      </c>
      <c r="D13" s="96">
        <v>34925</v>
      </c>
      <c r="E13" s="137" t="s">
        <v>35</v>
      </c>
      <c r="F13" s="97" t="s">
        <v>3</v>
      </c>
      <c r="G13" s="98">
        <v>30.03</v>
      </c>
      <c r="H13" s="87"/>
      <c r="I13" s="138">
        <f>SUM(H7:H13)</f>
        <v>92.22000000000001</v>
      </c>
    </row>
    <row r="14" spans="1:9" s="140" customFormat="1" ht="18.75" thickBot="1">
      <c r="A14" s="101"/>
      <c r="B14" s="119"/>
      <c r="C14" s="119"/>
      <c r="D14" s="120"/>
      <c r="E14" s="121"/>
      <c r="F14" s="122"/>
      <c r="G14" s="122"/>
      <c r="H14" s="123"/>
      <c r="I14" s="139"/>
    </row>
    <row r="15" spans="1:9" ht="16.5">
      <c r="A15" s="125">
        <v>49</v>
      </c>
      <c r="B15" s="126" t="s">
        <v>33</v>
      </c>
      <c r="C15" s="127" t="s">
        <v>94</v>
      </c>
      <c r="D15" s="128">
        <v>34073</v>
      </c>
      <c r="E15" s="129" t="s">
        <v>50</v>
      </c>
      <c r="F15" s="130">
        <v>18.64</v>
      </c>
      <c r="G15" s="131">
        <v>17.91</v>
      </c>
      <c r="H15" s="132">
        <f>IF(G15="",F15,IF(F15&lt;G15,F15,G15))</f>
        <v>17.91</v>
      </c>
      <c r="I15" s="183">
        <v>2</v>
      </c>
    </row>
    <row r="16" spans="1:9" ht="16.5">
      <c r="A16" s="133">
        <v>25</v>
      </c>
      <c r="B16" s="58" t="s">
        <v>39</v>
      </c>
      <c r="C16" s="59" t="s">
        <v>64</v>
      </c>
      <c r="D16" s="56">
        <v>34033</v>
      </c>
      <c r="E16" s="60" t="s">
        <v>50</v>
      </c>
      <c r="F16" s="24">
        <v>18.24</v>
      </c>
      <c r="G16" s="2" t="s">
        <v>3</v>
      </c>
      <c r="H16" s="25">
        <f>IF(G16="",F16,IF(F16&lt;G16,F16,G16))</f>
        <v>18.24</v>
      </c>
      <c r="I16" s="184"/>
    </row>
    <row r="17" spans="1:9" ht="16.5">
      <c r="A17" s="133">
        <v>19</v>
      </c>
      <c r="B17" s="58" t="s">
        <v>39</v>
      </c>
      <c r="C17" s="59" t="s">
        <v>58</v>
      </c>
      <c r="D17" s="56">
        <v>34372</v>
      </c>
      <c r="E17" s="60" t="s">
        <v>50</v>
      </c>
      <c r="F17" s="24">
        <v>18.7</v>
      </c>
      <c r="G17" s="2">
        <v>19.45</v>
      </c>
      <c r="H17" s="25">
        <f>IF(G17="",F17,IF(F17&lt;G17,F17,G17))</f>
        <v>18.7</v>
      </c>
      <c r="I17" s="184"/>
    </row>
    <row r="18" spans="1:9" ht="16.5">
      <c r="A18" s="133">
        <v>32</v>
      </c>
      <c r="B18" s="58" t="s">
        <v>74</v>
      </c>
      <c r="C18" s="59" t="s">
        <v>75</v>
      </c>
      <c r="D18" s="56">
        <v>33948</v>
      </c>
      <c r="E18" s="60" t="s">
        <v>50</v>
      </c>
      <c r="F18" s="24">
        <v>19.22</v>
      </c>
      <c r="G18" s="2">
        <v>22.37</v>
      </c>
      <c r="H18" s="25">
        <f>IF(G18="",F18,IF(F18&lt;G18,F18,G18))</f>
        <v>19.22</v>
      </c>
      <c r="I18" s="184"/>
    </row>
    <row r="19" spans="1:9" ht="16.5">
      <c r="A19" s="133">
        <v>40</v>
      </c>
      <c r="B19" s="58" t="s">
        <v>42</v>
      </c>
      <c r="C19" s="59" t="s">
        <v>84</v>
      </c>
      <c r="D19" s="56">
        <v>34097</v>
      </c>
      <c r="E19" s="60" t="s">
        <v>50</v>
      </c>
      <c r="F19" s="24">
        <v>19.44</v>
      </c>
      <c r="G19" s="2">
        <v>20.09</v>
      </c>
      <c r="H19" s="25">
        <f>IF(G19="",F19,IF(F19&lt;G19,F19,G19))</f>
        <v>19.44</v>
      </c>
      <c r="I19" s="184"/>
    </row>
    <row r="20" spans="1:9" ht="18.75" thickBot="1">
      <c r="A20" s="134">
        <v>15</v>
      </c>
      <c r="B20" s="135" t="s">
        <v>48</v>
      </c>
      <c r="C20" s="136" t="s">
        <v>49</v>
      </c>
      <c r="D20" s="96">
        <v>34457</v>
      </c>
      <c r="E20" s="137" t="s">
        <v>50</v>
      </c>
      <c r="F20" s="97">
        <v>27.61</v>
      </c>
      <c r="G20" s="98">
        <v>19.87</v>
      </c>
      <c r="H20" s="87"/>
      <c r="I20" s="138">
        <f>SUM(H15:H20)</f>
        <v>93.50999999999999</v>
      </c>
    </row>
    <row r="21" spans="1:9" s="140" customFormat="1" ht="18.75" thickBot="1">
      <c r="A21" s="101"/>
      <c r="B21" s="119"/>
      <c r="C21" s="119"/>
      <c r="D21" s="120"/>
      <c r="E21" s="121"/>
      <c r="F21" s="122"/>
      <c r="G21" s="122"/>
      <c r="H21" s="123"/>
      <c r="I21" s="139"/>
    </row>
    <row r="22" spans="1:9" ht="16.5">
      <c r="A22" s="125">
        <v>20</v>
      </c>
      <c r="B22" s="126" t="s">
        <v>42</v>
      </c>
      <c r="C22" s="127" t="s">
        <v>59</v>
      </c>
      <c r="D22" s="128">
        <v>33855</v>
      </c>
      <c r="E22" s="129" t="s">
        <v>195</v>
      </c>
      <c r="F22" s="130">
        <v>17.85</v>
      </c>
      <c r="G22" s="131" t="s">
        <v>3</v>
      </c>
      <c r="H22" s="132">
        <f>IF(G22="",F22,IF(F22&lt;G22,F22,G22))</f>
        <v>17.85</v>
      </c>
      <c r="I22" s="183">
        <v>3</v>
      </c>
    </row>
    <row r="23" spans="1:9" ht="16.5">
      <c r="A23" s="133">
        <v>26</v>
      </c>
      <c r="B23" s="58" t="s">
        <v>65</v>
      </c>
      <c r="C23" s="59" t="s">
        <v>66</v>
      </c>
      <c r="D23" s="56">
        <v>34970</v>
      </c>
      <c r="E23" s="60" t="s">
        <v>195</v>
      </c>
      <c r="F23" s="24">
        <v>17.94</v>
      </c>
      <c r="G23" s="2">
        <v>17.91</v>
      </c>
      <c r="H23" s="25">
        <f>IF(G23="",F23,IF(F23&lt;G23,F23,G23))</f>
        <v>17.91</v>
      </c>
      <c r="I23" s="184"/>
    </row>
    <row r="24" spans="1:9" ht="16.5">
      <c r="A24" s="133">
        <v>54</v>
      </c>
      <c r="B24" s="58" t="s">
        <v>99</v>
      </c>
      <c r="C24" s="59" t="s">
        <v>100</v>
      </c>
      <c r="D24" s="56">
        <v>34603</v>
      </c>
      <c r="E24" s="60" t="s">
        <v>195</v>
      </c>
      <c r="F24" s="24">
        <v>22.24</v>
      </c>
      <c r="G24" s="2">
        <v>21.16</v>
      </c>
      <c r="H24" s="25">
        <f>IF(G24="",F24,IF(F24&lt;G24,F24,G24))</f>
        <v>21.16</v>
      </c>
      <c r="I24" s="184"/>
    </row>
    <row r="25" spans="1:9" ht="16.5">
      <c r="A25" s="133">
        <v>50</v>
      </c>
      <c r="B25" s="58" t="s">
        <v>65</v>
      </c>
      <c r="C25" s="59" t="s">
        <v>95</v>
      </c>
      <c r="D25" s="56">
        <v>33873</v>
      </c>
      <c r="E25" s="60" t="s">
        <v>195</v>
      </c>
      <c r="F25" s="24" t="s">
        <v>3</v>
      </c>
      <c r="G25" s="2">
        <v>21.53</v>
      </c>
      <c r="H25" s="25">
        <f>IF(G25="",F25,IF(F25&lt;G25,F25,G25))</f>
        <v>21.53</v>
      </c>
      <c r="I25" s="184"/>
    </row>
    <row r="26" spans="1:9" ht="16.5">
      <c r="A26" s="133">
        <v>16</v>
      </c>
      <c r="B26" s="61" t="s">
        <v>48</v>
      </c>
      <c r="C26" s="62" t="s">
        <v>51</v>
      </c>
      <c r="D26" s="56">
        <v>33907</v>
      </c>
      <c r="E26" s="63" t="s">
        <v>195</v>
      </c>
      <c r="F26" s="24">
        <v>22.57</v>
      </c>
      <c r="G26" s="2">
        <v>21.93</v>
      </c>
      <c r="H26" s="25">
        <f>IF(G26="",F26,IF(F26&lt;G26,F26,G26))</f>
        <v>21.93</v>
      </c>
      <c r="I26" s="184"/>
    </row>
    <row r="27" spans="1:9" ht="16.5">
      <c r="A27" s="133">
        <v>41</v>
      </c>
      <c r="B27" s="58" t="s">
        <v>55</v>
      </c>
      <c r="C27" s="59" t="s">
        <v>85</v>
      </c>
      <c r="D27" s="56">
        <v>35007</v>
      </c>
      <c r="E27" s="60" t="s">
        <v>195</v>
      </c>
      <c r="F27" s="24">
        <v>39.32</v>
      </c>
      <c r="G27" s="2" t="s">
        <v>3</v>
      </c>
      <c r="H27" s="25"/>
      <c r="I27" s="184"/>
    </row>
    <row r="28" spans="1:9" ht="18.75" thickBot="1">
      <c r="A28" s="134">
        <v>33</v>
      </c>
      <c r="B28" s="81" t="s">
        <v>76</v>
      </c>
      <c r="C28" s="82" t="s">
        <v>77</v>
      </c>
      <c r="D28" s="96">
        <v>35412</v>
      </c>
      <c r="E28" s="84" t="s">
        <v>195</v>
      </c>
      <c r="F28" s="97" t="s">
        <v>3</v>
      </c>
      <c r="G28" s="98" t="s">
        <v>3</v>
      </c>
      <c r="H28" s="87"/>
      <c r="I28" s="138">
        <f>SUM(H22:H28)</f>
        <v>100.38</v>
      </c>
    </row>
    <row r="29" spans="1:9" s="140" customFormat="1" ht="18.75" thickBot="1">
      <c r="A29" s="101"/>
      <c r="B29" s="119"/>
      <c r="C29" s="119"/>
      <c r="D29" s="120"/>
      <c r="E29" s="121"/>
      <c r="F29" s="122"/>
      <c r="G29" s="122"/>
      <c r="H29" s="123"/>
      <c r="I29" s="124"/>
    </row>
    <row r="30" spans="1:9" ht="16.5">
      <c r="A30" s="125">
        <v>23</v>
      </c>
      <c r="B30" s="126" t="s">
        <v>61</v>
      </c>
      <c r="C30" s="127" t="s">
        <v>62</v>
      </c>
      <c r="D30" s="128">
        <v>34640</v>
      </c>
      <c r="E30" s="129" t="s">
        <v>41</v>
      </c>
      <c r="F30" s="130">
        <v>19.51</v>
      </c>
      <c r="G30" s="131">
        <v>18.84</v>
      </c>
      <c r="H30" s="132">
        <f aca="true" t="shared" si="0" ref="H30:H35">IF(G30="",F30,IF(F30&lt;G30,F30,G30))</f>
        <v>18.84</v>
      </c>
      <c r="I30" s="183">
        <v>4</v>
      </c>
    </row>
    <row r="31" spans="1:9" ht="16.5">
      <c r="A31" s="133">
        <v>18</v>
      </c>
      <c r="B31" s="58" t="s">
        <v>18</v>
      </c>
      <c r="C31" s="59" t="s">
        <v>54</v>
      </c>
      <c r="D31" s="56">
        <v>34594</v>
      </c>
      <c r="E31" s="60" t="s">
        <v>41</v>
      </c>
      <c r="F31" s="24">
        <v>19.66</v>
      </c>
      <c r="G31" s="2">
        <v>19.58</v>
      </c>
      <c r="H31" s="25">
        <f t="shared" si="0"/>
        <v>19.58</v>
      </c>
      <c r="I31" s="184"/>
    </row>
    <row r="32" spans="1:9" ht="16.5">
      <c r="A32" s="133">
        <v>11</v>
      </c>
      <c r="B32" s="58" t="s">
        <v>39</v>
      </c>
      <c r="C32" s="59" t="s">
        <v>40</v>
      </c>
      <c r="D32" s="56">
        <v>35030</v>
      </c>
      <c r="E32" s="60" t="s">
        <v>41</v>
      </c>
      <c r="F32" s="24">
        <v>20.47</v>
      </c>
      <c r="G32" s="2">
        <v>24.4</v>
      </c>
      <c r="H32" s="25">
        <f t="shared" si="0"/>
        <v>20.47</v>
      </c>
      <c r="I32" s="184"/>
    </row>
    <row r="33" spans="1:9" ht="16.5">
      <c r="A33" s="133">
        <v>37</v>
      </c>
      <c r="B33" s="58" t="s">
        <v>23</v>
      </c>
      <c r="C33" s="59" t="s">
        <v>82</v>
      </c>
      <c r="D33" s="56">
        <v>35213</v>
      </c>
      <c r="E33" s="60" t="s">
        <v>41</v>
      </c>
      <c r="F33" s="24">
        <v>23.51</v>
      </c>
      <c r="G33" s="2">
        <v>23.42</v>
      </c>
      <c r="H33" s="25">
        <f t="shared" si="0"/>
        <v>23.42</v>
      </c>
      <c r="I33" s="184"/>
    </row>
    <row r="34" spans="1:9" ht="16.5">
      <c r="A34" s="133">
        <v>48</v>
      </c>
      <c r="B34" s="58" t="s">
        <v>92</v>
      </c>
      <c r="C34" s="59" t="s">
        <v>93</v>
      </c>
      <c r="D34" s="56">
        <v>35462</v>
      </c>
      <c r="E34" s="60" t="s">
        <v>41</v>
      </c>
      <c r="F34" s="24">
        <v>23.46</v>
      </c>
      <c r="G34" s="2">
        <v>27.63</v>
      </c>
      <c r="H34" s="25">
        <f t="shared" si="0"/>
        <v>23.46</v>
      </c>
      <c r="I34" s="184"/>
    </row>
    <row r="35" spans="1:9" ht="18.75" thickBot="1">
      <c r="A35" s="134">
        <v>29</v>
      </c>
      <c r="B35" s="135" t="s">
        <v>70</v>
      </c>
      <c r="C35" s="136" t="s">
        <v>71</v>
      </c>
      <c r="D35" s="96">
        <v>35476</v>
      </c>
      <c r="E35" s="137" t="s">
        <v>41</v>
      </c>
      <c r="F35" s="97" t="s">
        <v>3</v>
      </c>
      <c r="G35" s="98" t="s">
        <v>3</v>
      </c>
      <c r="H35" s="87" t="str">
        <f t="shared" si="0"/>
        <v>N</v>
      </c>
      <c r="I35" s="138">
        <f>SUM(H30:H35)</f>
        <v>105.77000000000001</v>
      </c>
    </row>
    <row r="36" spans="1:9" s="140" customFormat="1" ht="18.75" thickBot="1">
      <c r="A36" s="101"/>
      <c r="B36" s="119"/>
      <c r="C36" s="119"/>
      <c r="D36" s="120"/>
      <c r="E36" s="121"/>
      <c r="F36" s="122"/>
      <c r="G36" s="122"/>
      <c r="H36" s="123"/>
      <c r="I36" s="139"/>
    </row>
    <row r="37" spans="1:9" ht="16.5">
      <c r="A37" s="125">
        <v>30</v>
      </c>
      <c r="B37" s="126" t="s">
        <v>15</v>
      </c>
      <c r="C37" s="127" t="s">
        <v>237</v>
      </c>
      <c r="D37" s="128">
        <v>34473</v>
      </c>
      <c r="E37" s="129" t="s">
        <v>47</v>
      </c>
      <c r="F37" s="130">
        <v>21.46</v>
      </c>
      <c r="G37" s="131">
        <v>21.91</v>
      </c>
      <c r="H37" s="132">
        <f>IF(G37="",F37,IF(F37&lt;G37,F37,G37))</f>
        <v>21.46</v>
      </c>
      <c r="I37" s="183">
        <v>5</v>
      </c>
    </row>
    <row r="38" spans="1:9" ht="16.5">
      <c r="A38" s="133">
        <v>14</v>
      </c>
      <c r="B38" s="58" t="s">
        <v>234</v>
      </c>
      <c r="C38" s="59" t="s">
        <v>235</v>
      </c>
      <c r="D38" s="56">
        <v>34085</v>
      </c>
      <c r="E38" s="60" t="s">
        <v>47</v>
      </c>
      <c r="F38" s="24">
        <v>25.47</v>
      </c>
      <c r="G38" s="2">
        <v>21.6</v>
      </c>
      <c r="H38" s="25">
        <f>IF(G38="",F38,IF(F38&lt;G38,F38,G38))</f>
        <v>21.6</v>
      </c>
      <c r="I38" s="184"/>
    </row>
    <row r="39" spans="1:9" ht="16.5">
      <c r="A39" s="133">
        <v>39</v>
      </c>
      <c r="B39" s="58" t="s">
        <v>23</v>
      </c>
      <c r="C39" s="59" t="s">
        <v>238</v>
      </c>
      <c r="D39" s="56">
        <v>34857</v>
      </c>
      <c r="E39" s="60" t="s">
        <v>47</v>
      </c>
      <c r="F39" s="24" t="s">
        <v>3</v>
      </c>
      <c r="G39" s="2">
        <v>23.16</v>
      </c>
      <c r="H39" s="25">
        <f>IF(G39="",F39,IF(F39&lt;G39,F39,G39))</f>
        <v>23.16</v>
      </c>
      <c r="I39" s="184"/>
    </row>
    <row r="40" spans="1:9" ht="16.5">
      <c r="A40" s="133">
        <v>22</v>
      </c>
      <c r="B40" s="58" t="s">
        <v>33</v>
      </c>
      <c r="C40" s="59" t="s">
        <v>236</v>
      </c>
      <c r="D40" s="56">
        <v>34715</v>
      </c>
      <c r="E40" s="60" t="s">
        <v>47</v>
      </c>
      <c r="F40" s="24">
        <v>25.42</v>
      </c>
      <c r="G40" s="2" t="s">
        <v>3</v>
      </c>
      <c r="H40" s="25">
        <f>IF(G40="",F40,IF(F40&lt;G40,F40,G40))</f>
        <v>25.42</v>
      </c>
      <c r="I40" s="184"/>
    </row>
    <row r="41" spans="1:9" ht="18.75" thickBot="1">
      <c r="A41" s="134">
        <v>46</v>
      </c>
      <c r="B41" s="81" t="s">
        <v>33</v>
      </c>
      <c r="C41" s="82" t="s">
        <v>246</v>
      </c>
      <c r="D41" s="96">
        <v>35010</v>
      </c>
      <c r="E41" s="84" t="s">
        <v>47</v>
      </c>
      <c r="F41" s="97" t="s">
        <v>3</v>
      </c>
      <c r="G41" s="98">
        <v>26.56</v>
      </c>
      <c r="H41" s="87">
        <f>IF(G41="",F41,IF(F41&lt;G41,F41,G41))</f>
        <v>26.56</v>
      </c>
      <c r="I41" s="138">
        <f>SUM(H37:H41)</f>
        <v>118.2</v>
      </c>
    </row>
  </sheetData>
  <sheetProtection/>
  <mergeCells count="8">
    <mergeCell ref="I37:I40"/>
    <mergeCell ref="A1:I1"/>
    <mergeCell ref="A3:I3"/>
    <mergeCell ref="A5:I5"/>
    <mergeCell ref="I7:I12"/>
    <mergeCell ref="I15:I19"/>
    <mergeCell ref="I30:I34"/>
    <mergeCell ref="I22:I27"/>
  </mergeCells>
  <printOptions horizontalCentered="1"/>
  <pageMargins left="0" right="0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0.140625" style="19" customWidth="1"/>
    <col min="2" max="2" width="14.00390625" style="4" customWidth="1"/>
    <col min="3" max="3" width="12.421875" style="4" customWidth="1"/>
    <col min="4" max="4" width="13.7109375" style="4" customWidth="1"/>
    <col min="5" max="6" width="9.8515625" style="4" customWidth="1"/>
    <col min="7" max="7" width="0.13671875" style="4" customWidth="1"/>
    <col min="8" max="8" width="8.00390625" style="4" customWidth="1"/>
    <col min="9" max="9" width="0.42578125" style="4" hidden="1" customWidth="1"/>
    <col min="10" max="10" width="8.00390625" style="4" hidden="1" customWidth="1"/>
    <col min="11" max="11" width="9.140625" style="4" customWidth="1"/>
    <col min="12" max="12" width="6.8515625" style="1" customWidth="1"/>
    <col min="13" max="13" width="6.7109375" style="1" customWidth="1"/>
    <col min="14" max="16384" width="9.140625" style="1" customWidth="1"/>
  </cols>
  <sheetData>
    <row r="1" spans="1:13" s="5" customFormat="1" ht="22.5">
      <c r="A1" s="158" t="s">
        <v>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1" s="5" customFormat="1" ht="4.5" customHeight="1">
      <c r="A2" s="18"/>
      <c r="B2" s="6"/>
      <c r="C2" s="6"/>
      <c r="D2" s="48"/>
      <c r="E2" s="7"/>
      <c r="F2" s="8"/>
      <c r="G2" s="8"/>
      <c r="H2" s="8"/>
      <c r="I2" s="9"/>
      <c r="J2" s="9"/>
      <c r="K2" s="10"/>
    </row>
    <row r="3" spans="1:13" s="5" customFormat="1" ht="20.25">
      <c r="A3" s="159" t="s">
        <v>16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1" s="5" customFormat="1" ht="4.5" customHeight="1">
      <c r="A4" s="18"/>
      <c r="B4" s="15"/>
      <c r="C4" s="15"/>
      <c r="D4" s="49"/>
      <c r="E4" s="15"/>
      <c r="F4" s="15"/>
      <c r="G4" s="15"/>
      <c r="H4" s="15"/>
      <c r="I4" s="15"/>
      <c r="J4" s="15"/>
      <c r="K4" s="15"/>
    </row>
    <row r="5" spans="1:13" s="5" customFormat="1" ht="24.75" customHeight="1">
      <c r="A5" s="160" t="s">
        <v>13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1" s="5" customFormat="1" ht="4.5" customHeight="1" thickBot="1">
      <c r="A6" s="18"/>
      <c r="B6" s="11"/>
      <c r="C6" s="11"/>
      <c r="D6" s="11"/>
      <c r="E6" s="11"/>
      <c r="F6" s="12"/>
      <c r="G6" s="11"/>
      <c r="H6" s="11"/>
      <c r="I6" s="12"/>
      <c r="J6" s="12"/>
      <c r="K6" s="13"/>
    </row>
    <row r="7" spans="1:13" s="18" customFormat="1" ht="19.5" customHeight="1" thickTop="1">
      <c r="A7" s="190" t="s">
        <v>6</v>
      </c>
      <c r="B7" s="175"/>
      <c r="C7" s="163" t="s">
        <v>17</v>
      </c>
      <c r="D7" s="165" t="s">
        <v>5</v>
      </c>
      <c r="E7" s="167" t="s">
        <v>7</v>
      </c>
      <c r="F7" s="168"/>
      <c r="G7" s="169"/>
      <c r="H7" s="187" t="s">
        <v>8</v>
      </c>
      <c r="I7" s="188"/>
      <c r="J7" s="189"/>
      <c r="K7" s="172" t="s">
        <v>12</v>
      </c>
      <c r="L7" s="173"/>
      <c r="M7" s="185" t="s">
        <v>247</v>
      </c>
    </row>
    <row r="8" spans="1:13" s="18" customFormat="1" ht="23.25" customHeight="1" thickBot="1">
      <c r="A8" s="191"/>
      <c r="B8" s="177"/>
      <c r="C8" s="164"/>
      <c r="D8" s="166"/>
      <c r="E8" s="14" t="s">
        <v>0</v>
      </c>
      <c r="F8" s="16" t="s">
        <v>1</v>
      </c>
      <c r="G8" s="22" t="s">
        <v>2</v>
      </c>
      <c r="H8" s="14" t="s">
        <v>0</v>
      </c>
      <c r="I8" s="27" t="s">
        <v>1</v>
      </c>
      <c r="J8" s="29" t="s">
        <v>2</v>
      </c>
      <c r="K8" s="23" t="s">
        <v>2</v>
      </c>
      <c r="L8" s="17" t="s">
        <v>9</v>
      </c>
      <c r="M8" s="186"/>
    </row>
    <row r="9" spans="1:13" ht="18" customHeight="1" thickTop="1">
      <c r="A9" s="141" t="s">
        <v>176</v>
      </c>
      <c r="B9" s="55" t="s">
        <v>177</v>
      </c>
      <c r="C9" s="56">
        <v>34824</v>
      </c>
      <c r="D9" s="57" t="s">
        <v>25</v>
      </c>
      <c r="E9" s="24">
        <v>21.23</v>
      </c>
      <c r="F9" s="2">
        <v>18.7</v>
      </c>
      <c r="G9" s="25">
        <f aca="true" t="shared" si="0" ref="G9:G40">IF(F9="",E9,IF(E9&lt;F9,E9,F9))</f>
        <v>18.7</v>
      </c>
      <c r="H9" s="24">
        <v>18.25</v>
      </c>
      <c r="I9" s="28" t="s">
        <v>3</v>
      </c>
      <c r="J9" s="30">
        <f aca="true" t="shared" si="1" ref="J9:J28">IF(I9="",H9,IF(H9&lt;I9,H9,I9))</f>
        <v>18.25</v>
      </c>
      <c r="K9" s="26">
        <f aca="true" t="shared" si="2" ref="K9:K40">IF(J9="",G9,IF(G9&lt;J9,G9,J9))</f>
        <v>18.25</v>
      </c>
      <c r="L9" s="3">
        <f>RANK(K9,K9:K66,1)</f>
        <v>1</v>
      </c>
      <c r="M9" s="109">
        <v>1</v>
      </c>
    </row>
    <row r="10" spans="1:13" ht="16.5">
      <c r="A10" s="142" t="s">
        <v>142</v>
      </c>
      <c r="B10" s="59" t="s">
        <v>143</v>
      </c>
      <c r="C10" s="56">
        <v>35388</v>
      </c>
      <c r="D10" s="60" t="s">
        <v>41</v>
      </c>
      <c r="E10" s="24">
        <v>18.76</v>
      </c>
      <c r="F10" s="2">
        <v>18.49</v>
      </c>
      <c r="G10" s="25">
        <f t="shared" si="0"/>
        <v>18.49</v>
      </c>
      <c r="H10" s="24">
        <v>18.37</v>
      </c>
      <c r="I10" s="28" t="s">
        <v>3</v>
      </c>
      <c r="J10" s="30">
        <f t="shared" si="1"/>
        <v>18.37</v>
      </c>
      <c r="K10" s="26">
        <f t="shared" si="2"/>
        <v>18.37</v>
      </c>
      <c r="L10" s="3">
        <f>RANK(K10,K9:K66,1)</f>
        <v>2</v>
      </c>
      <c r="M10" s="109">
        <v>2</v>
      </c>
    </row>
    <row r="11" spans="1:13" ht="16.5">
      <c r="A11" s="142" t="s">
        <v>144</v>
      </c>
      <c r="B11" s="59" t="s">
        <v>145</v>
      </c>
      <c r="C11" s="56">
        <v>34299</v>
      </c>
      <c r="D11" s="60" t="s">
        <v>109</v>
      </c>
      <c r="E11" s="24">
        <v>19.1</v>
      </c>
      <c r="F11" s="2">
        <v>18.81</v>
      </c>
      <c r="G11" s="25">
        <f t="shared" si="0"/>
        <v>18.81</v>
      </c>
      <c r="H11" s="24">
        <v>18.44</v>
      </c>
      <c r="I11" s="28" t="s">
        <v>3</v>
      </c>
      <c r="J11" s="30">
        <f t="shared" si="1"/>
        <v>18.44</v>
      </c>
      <c r="K11" s="26">
        <f t="shared" si="2"/>
        <v>18.44</v>
      </c>
      <c r="L11" s="3">
        <f>RANK(K11,K9:K66,1)</f>
        <v>3</v>
      </c>
      <c r="M11" s="109">
        <v>4</v>
      </c>
    </row>
    <row r="12" spans="1:13" ht="17.25" thickBot="1">
      <c r="A12" s="142" t="s">
        <v>119</v>
      </c>
      <c r="B12" s="59" t="s">
        <v>189</v>
      </c>
      <c r="C12" s="56">
        <v>33952</v>
      </c>
      <c r="D12" s="60" t="s">
        <v>111</v>
      </c>
      <c r="E12" s="24">
        <v>19.17</v>
      </c>
      <c r="F12" s="2">
        <v>19.14</v>
      </c>
      <c r="G12" s="25">
        <f t="shared" si="0"/>
        <v>19.14</v>
      </c>
      <c r="H12" s="24">
        <v>18.75</v>
      </c>
      <c r="I12" s="28" t="s">
        <v>3</v>
      </c>
      <c r="J12" s="30">
        <f t="shared" si="1"/>
        <v>18.75</v>
      </c>
      <c r="K12" s="26">
        <f t="shared" si="2"/>
        <v>18.75</v>
      </c>
      <c r="L12" s="3">
        <f>RANK(K12,K9:K66,1)</f>
        <v>4</v>
      </c>
      <c r="M12" s="110">
        <v>3</v>
      </c>
    </row>
    <row r="13" spans="1:12" ht="17.25" thickTop="1">
      <c r="A13" s="142" t="s">
        <v>115</v>
      </c>
      <c r="B13" s="59" t="s">
        <v>128</v>
      </c>
      <c r="C13" s="56">
        <v>34661</v>
      </c>
      <c r="D13" s="60" t="s">
        <v>109</v>
      </c>
      <c r="E13" s="24">
        <v>19.42</v>
      </c>
      <c r="F13" s="2">
        <v>19.49</v>
      </c>
      <c r="G13" s="25">
        <f t="shared" si="0"/>
        <v>19.42</v>
      </c>
      <c r="H13" s="24">
        <v>19.01</v>
      </c>
      <c r="I13" s="28" t="s">
        <v>3</v>
      </c>
      <c r="J13" s="30">
        <f t="shared" si="1"/>
        <v>19.01</v>
      </c>
      <c r="K13" s="26">
        <f t="shared" si="2"/>
        <v>19.01</v>
      </c>
      <c r="L13" s="3">
        <f>RANK(K13,K9:K66,1)</f>
        <v>5</v>
      </c>
    </row>
    <row r="14" spans="1:12" ht="16.5">
      <c r="A14" s="142" t="s">
        <v>181</v>
      </c>
      <c r="B14" s="59" t="s">
        <v>182</v>
      </c>
      <c r="C14" s="56">
        <v>34985</v>
      </c>
      <c r="D14" s="60" t="s">
        <v>105</v>
      </c>
      <c r="E14" s="24" t="s">
        <v>3</v>
      </c>
      <c r="F14" s="2">
        <v>19.51</v>
      </c>
      <c r="G14" s="25">
        <f t="shared" si="0"/>
        <v>19.51</v>
      </c>
      <c r="H14" s="24">
        <v>20.75</v>
      </c>
      <c r="I14" s="28" t="s">
        <v>3</v>
      </c>
      <c r="J14" s="30">
        <f t="shared" si="1"/>
        <v>20.75</v>
      </c>
      <c r="K14" s="26">
        <f t="shared" si="2"/>
        <v>19.51</v>
      </c>
      <c r="L14" s="3">
        <f>RANK(K14,K9:K66,1)</f>
        <v>6</v>
      </c>
    </row>
    <row r="15" spans="1:12" ht="16.5">
      <c r="A15" s="142" t="s">
        <v>125</v>
      </c>
      <c r="B15" s="59" t="s">
        <v>159</v>
      </c>
      <c r="C15" s="56">
        <v>34027</v>
      </c>
      <c r="D15" s="60" t="s">
        <v>111</v>
      </c>
      <c r="E15" s="24">
        <v>20.68</v>
      </c>
      <c r="F15" s="2">
        <v>19.85</v>
      </c>
      <c r="G15" s="25">
        <f t="shared" si="0"/>
        <v>19.85</v>
      </c>
      <c r="H15" s="24">
        <v>20.31</v>
      </c>
      <c r="I15" s="28" t="s">
        <v>3</v>
      </c>
      <c r="J15" s="30">
        <f t="shared" si="1"/>
        <v>20.31</v>
      </c>
      <c r="K15" s="26">
        <f t="shared" si="2"/>
        <v>19.85</v>
      </c>
      <c r="L15" s="3">
        <f>RANK(K15,K9:K66,1)</f>
        <v>7</v>
      </c>
    </row>
    <row r="16" spans="1:12" ht="16.5">
      <c r="A16" s="142" t="s">
        <v>106</v>
      </c>
      <c r="B16" s="59" t="s">
        <v>108</v>
      </c>
      <c r="C16" s="56">
        <v>34036</v>
      </c>
      <c r="D16" s="60" t="s">
        <v>109</v>
      </c>
      <c r="E16" s="24">
        <v>19.96</v>
      </c>
      <c r="F16" s="2">
        <v>20.07</v>
      </c>
      <c r="G16" s="25">
        <f t="shared" si="0"/>
        <v>19.96</v>
      </c>
      <c r="H16" s="24">
        <v>27.59</v>
      </c>
      <c r="I16" s="28" t="s">
        <v>3</v>
      </c>
      <c r="J16" s="30">
        <f t="shared" si="1"/>
        <v>27.59</v>
      </c>
      <c r="K16" s="26">
        <f t="shared" si="2"/>
        <v>19.96</v>
      </c>
      <c r="L16" s="3">
        <f>RANK(K16,K9:K66,1)</f>
        <v>8</v>
      </c>
    </row>
    <row r="17" spans="1:12" ht="16.5">
      <c r="A17" s="142" t="s">
        <v>169</v>
      </c>
      <c r="B17" s="59" t="s">
        <v>170</v>
      </c>
      <c r="C17" s="56">
        <v>35349</v>
      </c>
      <c r="D17" s="60" t="s">
        <v>41</v>
      </c>
      <c r="E17" s="24">
        <v>23.8</v>
      </c>
      <c r="F17" s="2">
        <v>21.05</v>
      </c>
      <c r="G17" s="25">
        <f t="shared" si="0"/>
        <v>21.05</v>
      </c>
      <c r="H17" s="24">
        <v>19.97</v>
      </c>
      <c r="I17" s="28" t="s">
        <v>3</v>
      </c>
      <c r="J17" s="30">
        <f t="shared" si="1"/>
        <v>19.97</v>
      </c>
      <c r="K17" s="26">
        <f t="shared" si="2"/>
        <v>19.97</v>
      </c>
      <c r="L17" s="3">
        <f>RANK(K17,K9:K66,1)</f>
        <v>9</v>
      </c>
    </row>
    <row r="18" spans="1:12" ht="16.5">
      <c r="A18" s="142" t="s">
        <v>160</v>
      </c>
      <c r="B18" s="59" t="s">
        <v>161</v>
      </c>
      <c r="C18" s="56">
        <v>34615</v>
      </c>
      <c r="D18" s="60" t="s">
        <v>114</v>
      </c>
      <c r="E18" s="24">
        <v>20.03</v>
      </c>
      <c r="F18" s="2">
        <v>20.42</v>
      </c>
      <c r="G18" s="25">
        <f t="shared" si="0"/>
        <v>20.03</v>
      </c>
      <c r="H18" s="24" t="s">
        <v>3</v>
      </c>
      <c r="I18" s="28" t="s">
        <v>3</v>
      </c>
      <c r="J18" s="30" t="str">
        <f t="shared" si="1"/>
        <v>N</v>
      </c>
      <c r="K18" s="26">
        <f t="shared" si="2"/>
        <v>20.03</v>
      </c>
      <c r="L18" s="3">
        <f>RANK(K18,K9:K66,1)</f>
        <v>10</v>
      </c>
    </row>
    <row r="19" spans="1:12" ht="16.5">
      <c r="A19" s="142" t="s">
        <v>21</v>
      </c>
      <c r="B19" s="59" t="s">
        <v>184</v>
      </c>
      <c r="C19" s="56">
        <v>35150</v>
      </c>
      <c r="D19" s="60" t="s">
        <v>109</v>
      </c>
      <c r="E19" s="24">
        <v>21.17</v>
      </c>
      <c r="F19" s="2">
        <v>20.86</v>
      </c>
      <c r="G19" s="25">
        <f t="shared" si="0"/>
        <v>20.86</v>
      </c>
      <c r="H19" s="24">
        <v>20.09</v>
      </c>
      <c r="I19" s="28" t="s">
        <v>3</v>
      </c>
      <c r="J19" s="30">
        <f t="shared" si="1"/>
        <v>20.09</v>
      </c>
      <c r="K19" s="26">
        <f t="shared" si="2"/>
        <v>20.09</v>
      </c>
      <c r="L19" s="3">
        <f>RANK(K19,K9:K66,1)</f>
        <v>11</v>
      </c>
    </row>
    <row r="20" spans="1:12" ht="16.5">
      <c r="A20" s="142" t="s">
        <v>136</v>
      </c>
      <c r="B20" s="59" t="s">
        <v>137</v>
      </c>
      <c r="C20" s="56">
        <v>35038</v>
      </c>
      <c r="D20" s="60" t="s">
        <v>124</v>
      </c>
      <c r="E20" s="24" t="s">
        <v>3</v>
      </c>
      <c r="F20" s="2">
        <v>20.27</v>
      </c>
      <c r="G20" s="25">
        <f t="shared" si="0"/>
        <v>20.27</v>
      </c>
      <c r="H20" s="24">
        <v>28.54</v>
      </c>
      <c r="I20" s="28" t="s">
        <v>3</v>
      </c>
      <c r="J20" s="30">
        <f t="shared" si="1"/>
        <v>28.54</v>
      </c>
      <c r="K20" s="26">
        <f t="shared" si="2"/>
        <v>20.27</v>
      </c>
      <c r="L20" s="3">
        <f>RANK(K20,K9:K66,1)</f>
        <v>12</v>
      </c>
    </row>
    <row r="21" spans="1:12" ht="16.5">
      <c r="A21" s="142" t="s">
        <v>167</v>
      </c>
      <c r="B21" s="59" t="s">
        <v>183</v>
      </c>
      <c r="C21" s="56">
        <v>35285</v>
      </c>
      <c r="D21" s="60" t="s">
        <v>41</v>
      </c>
      <c r="E21" s="24">
        <v>26.68</v>
      </c>
      <c r="F21" s="2">
        <v>21.45</v>
      </c>
      <c r="G21" s="25">
        <f t="shared" si="0"/>
        <v>21.45</v>
      </c>
      <c r="H21" s="24">
        <v>20.28</v>
      </c>
      <c r="I21" s="28" t="s">
        <v>3</v>
      </c>
      <c r="J21" s="30">
        <f t="shared" si="1"/>
        <v>20.28</v>
      </c>
      <c r="K21" s="26">
        <f t="shared" si="2"/>
        <v>20.28</v>
      </c>
      <c r="L21" s="3">
        <f>RANK(K21,K9:K66,1)</f>
        <v>13</v>
      </c>
    </row>
    <row r="22" spans="1:12" ht="16.5">
      <c r="A22" s="142" t="s">
        <v>132</v>
      </c>
      <c r="B22" s="59" t="s">
        <v>175</v>
      </c>
      <c r="C22" s="56">
        <v>35069</v>
      </c>
      <c r="D22" s="60" t="s">
        <v>114</v>
      </c>
      <c r="E22" s="24">
        <v>20.34</v>
      </c>
      <c r="F22" s="2">
        <v>20.53</v>
      </c>
      <c r="G22" s="25">
        <f t="shared" si="0"/>
        <v>20.34</v>
      </c>
      <c r="H22" s="24">
        <v>20.53</v>
      </c>
      <c r="I22" s="28" t="s">
        <v>3</v>
      </c>
      <c r="J22" s="30">
        <f t="shared" si="1"/>
        <v>20.53</v>
      </c>
      <c r="K22" s="26">
        <f t="shared" si="2"/>
        <v>20.34</v>
      </c>
      <c r="L22" s="3">
        <f>RANK(K22,K9:K66,1)</f>
        <v>14</v>
      </c>
    </row>
    <row r="23" spans="1:12" ht="16.5">
      <c r="A23" s="142" t="s">
        <v>146</v>
      </c>
      <c r="B23" s="59" t="s">
        <v>158</v>
      </c>
      <c r="C23" s="56">
        <v>35625</v>
      </c>
      <c r="D23" s="60" t="s">
        <v>109</v>
      </c>
      <c r="E23" s="24">
        <v>20.74</v>
      </c>
      <c r="F23" s="2">
        <v>20.39</v>
      </c>
      <c r="G23" s="25">
        <f t="shared" si="0"/>
        <v>20.39</v>
      </c>
      <c r="H23" s="24">
        <v>22.6</v>
      </c>
      <c r="I23" s="28" t="s">
        <v>3</v>
      </c>
      <c r="J23" s="30">
        <f t="shared" si="1"/>
        <v>22.6</v>
      </c>
      <c r="K23" s="26">
        <f t="shared" si="2"/>
        <v>20.39</v>
      </c>
      <c r="L23" s="3">
        <f>RANK(K23,K9:K66,1)</f>
        <v>15</v>
      </c>
    </row>
    <row r="24" spans="1:12" ht="16.5">
      <c r="A24" s="142" t="s">
        <v>173</v>
      </c>
      <c r="B24" s="59" t="s">
        <v>174</v>
      </c>
      <c r="C24" s="56">
        <v>34049</v>
      </c>
      <c r="D24" s="60" t="s">
        <v>111</v>
      </c>
      <c r="E24" s="24">
        <v>22.33</v>
      </c>
      <c r="F24" s="2">
        <v>21.2</v>
      </c>
      <c r="G24" s="25">
        <f t="shared" si="0"/>
        <v>21.2</v>
      </c>
      <c r="H24" s="24">
        <v>20.54</v>
      </c>
      <c r="I24" s="28" t="s">
        <v>3</v>
      </c>
      <c r="J24" s="30">
        <f t="shared" si="1"/>
        <v>20.54</v>
      </c>
      <c r="K24" s="26">
        <f t="shared" si="2"/>
        <v>20.54</v>
      </c>
      <c r="L24" s="3">
        <f>RANK(K24,K9:K66,1)</f>
        <v>16</v>
      </c>
    </row>
    <row r="25" spans="1:12" ht="16.5">
      <c r="A25" s="142" t="s">
        <v>138</v>
      </c>
      <c r="B25" s="59" t="s">
        <v>161</v>
      </c>
      <c r="C25" s="56">
        <v>33893</v>
      </c>
      <c r="D25" s="60" t="s">
        <v>114</v>
      </c>
      <c r="E25" s="24">
        <v>21.09</v>
      </c>
      <c r="F25" s="2">
        <v>21.35</v>
      </c>
      <c r="G25" s="25">
        <f t="shared" si="0"/>
        <v>21.09</v>
      </c>
      <c r="H25" s="24">
        <v>20.56</v>
      </c>
      <c r="I25" s="28" t="s">
        <v>3</v>
      </c>
      <c r="J25" s="30">
        <f t="shared" si="1"/>
        <v>20.56</v>
      </c>
      <c r="K25" s="26">
        <f t="shared" si="2"/>
        <v>20.56</v>
      </c>
      <c r="L25" s="3">
        <f>RANK(K25,K9:K66,1)</f>
        <v>17</v>
      </c>
    </row>
    <row r="26" spans="1:12" ht="16.5">
      <c r="A26" s="142" t="s">
        <v>185</v>
      </c>
      <c r="B26" s="59" t="s">
        <v>139</v>
      </c>
      <c r="C26" s="56">
        <v>35664</v>
      </c>
      <c r="D26" s="60" t="s">
        <v>117</v>
      </c>
      <c r="E26" s="24">
        <v>21</v>
      </c>
      <c r="F26" s="2">
        <v>20.63</v>
      </c>
      <c r="G26" s="25">
        <f t="shared" si="0"/>
        <v>20.63</v>
      </c>
      <c r="H26" s="24">
        <v>20.78</v>
      </c>
      <c r="I26" s="28" t="s">
        <v>3</v>
      </c>
      <c r="J26" s="30">
        <f t="shared" si="1"/>
        <v>20.78</v>
      </c>
      <c r="K26" s="26">
        <f t="shared" si="2"/>
        <v>20.63</v>
      </c>
      <c r="L26" s="3">
        <f>RANK(K26,K9:K66,1)</f>
        <v>18</v>
      </c>
    </row>
    <row r="27" spans="1:12" ht="16.5">
      <c r="A27" s="142" t="s">
        <v>129</v>
      </c>
      <c r="B27" s="59" t="s">
        <v>130</v>
      </c>
      <c r="C27" s="91">
        <v>35044</v>
      </c>
      <c r="D27" s="60" t="s">
        <v>111</v>
      </c>
      <c r="E27" s="92">
        <v>20.96</v>
      </c>
      <c r="F27" s="93" t="s">
        <v>3</v>
      </c>
      <c r="G27" s="25">
        <f t="shared" si="0"/>
        <v>20.96</v>
      </c>
      <c r="H27" s="92">
        <v>21.22</v>
      </c>
      <c r="I27" s="94" t="s">
        <v>3</v>
      </c>
      <c r="J27" s="30">
        <f t="shared" si="1"/>
        <v>21.22</v>
      </c>
      <c r="K27" s="26">
        <f t="shared" si="2"/>
        <v>20.96</v>
      </c>
      <c r="L27" s="95">
        <f>RANK(K27,K9:K66,1)</f>
        <v>19</v>
      </c>
    </row>
    <row r="28" spans="1:12" ht="17.25" thickBot="1">
      <c r="A28" s="143" t="s">
        <v>167</v>
      </c>
      <c r="B28" s="82" t="s">
        <v>168</v>
      </c>
      <c r="C28" s="96">
        <v>35270</v>
      </c>
      <c r="D28" s="84" t="s">
        <v>105</v>
      </c>
      <c r="E28" s="97">
        <v>21.98</v>
      </c>
      <c r="F28" s="98">
        <v>21.07</v>
      </c>
      <c r="G28" s="87">
        <f t="shared" si="0"/>
        <v>21.07</v>
      </c>
      <c r="H28" s="97">
        <v>21.18</v>
      </c>
      <c r="I28" s="99" t="s">
        <v>3</v>
      </c>
      <c r="J28" s="88">
        <f t="shared" si="1"/>
        <v>21.18</v>
      </c>
      <c r="K28" s="89">
        <f t="shared" si="2"/>
        <v>21.07</v>
      </c>
      <c r="L28" s="100">
        <f>RANK(K28,K9:K66,1)</f>
        <v>20</v>
      </c>
    </row>
    <row r="29" spans="1:12" ht="16.5">
      <c r="A29" s="144" t="s">
        <v>140</v>
      </c>
      <c r="B29" s="62" t="s">
        <v>141</v>
      </c>
      <c r="C29" s="56">
        <v>34581</v>
      </c>
      <c r="D29" s="63" t="s">
        <v>105</v>
      </c>
      <c r="E29" s="24">
        <v>21.9</v>
      </c>
      <c r="F29" s="2">
        <v>21.61</v>
      </c>
      <c r="G29" s="77">
        <f t="shared" si="0"/>
        <v>21.61</v>
      </c>
      <c r="H29" s="24" t="s">
        <v>3</v>
      </c>
      <c r="I29" s="28" t="s">
        <v>3</v>
      </c>
      <c r="J29" s="78" t="str">
        <f aca="true" t="shared" si="3" ref="J29:J66">IF(I29="",H29,IF(H29&lt;I29,H29,I29))</f>
        <v>N</v>
      </c>
      <c r="K29" s="79">
        <f t="shared" si="2"/>
        <v>21.61</v>
      </c>
      <c r="L29" s="3">
        <f>RANK(K29,K9:K66,1)</f>
        <v>21</v>
      </c>
    </row>
    <row r="30" spans="1:12" ht="16.5">
      <c r="A30" s="142" t="s">
        <v>164</v>
      </c>
      <c r="B30" s="59" t="s">
        <v>226</v>
      </c>
      <c r="C30" s="56"/>
      <c r="D30" s="60" t="s">
        <v>227</v>
      </c>
      <c r="E30" s="24">
        <v>22.17</v>
      </c>
      <c r="F30" s="2">
        <v>21.67</v>
      </c>
      <c r="G30" s="25">
        <f t="shared" si="0"/>
        <v>21.67</v>
      </c>
      <c r="H30" s="24" t="s">
        <v>3</v>
      </c>
      <c r="I30" s="28" t="s">
        <v>3</v>
      </c>
      <c r="J30" s="30" t="str">
        <f t="shared" si="3"/>
        <v>N</v>
      </c>
      <c r="K30" s="26">
        <f t="shared" si="2"/>
        <v>21.67</v>
      </c>
      <c r="L30" s="3">
        <f>RANK(K30,K9:K66,1)</f>
        <v>22</v>
      </c>
    </row>
    <row r="31" spans="1:12" ht="16.5">
      <c r="A31" s="142" t="s">
        <v>164</v>
      </c>
      <c r="B31" s="59" t="s">
        <v>120</v>
      </c>
      <c r="C31" s="56">
        <v>35556</v>
      </c>
      <c r="D31" s="60" t="s">
        <v>121</v>
      </c>
      <c r="E31" s="24">
        <v>21.89</v>
      </c>
      <c r="F31" s="2">
        <v>21.74</v>
      </c>
      <c r="G31" s="25">
        <f t="shared" si="0"/>
        <v>21.74</v>
      </c>
      <c r="H31" s="24" t="s">
        <v>3</v>
      </c>
      <c r="I31" s="28" t="s">
        <v>3</v>
      </c>
      <c r="J31" s="30" t="str">
        <f t="shared" si="3"/>
        <v>N</v>
      </c>
      <c r="K31" s="26">
        <f t="shared" si="2"/>
        <v>21.74</v>
      </c>
      <c r="L31" s="3">
        <f>RANK(K31,K9:K66,1)</f>
        <v>23</v>
      </c>
    </row>
    <row r="32" spans="1:12" ht="16.5">
      <c r="A32" s="142" t="s">
        <v>164</v>
      </c>
      <c r="B32" s="59" t="s">
        <v>190</v>
      </c>
      <c r="C32" s="56">
        <v>34385</v>
      </c>
      <c r="D32" s="60" t="s">
        <v>41</v>
      </c>
      <c r="E32" s="24">
        <v>28.62</v>
      </c>
      <c r="F32" s="2">
        <v>21.76</v>
      </c>
      <c r="G32" s="25">
        <f t="shared" si="0"/>
        <v>21.76</v>
      </c>
      <c r="H32" s="24" t="s">
        <v>3</v>
      </c>
      <c r="I32" s="28" t="s">
        <v>3</v>
      </c>
      <c r="J32" s="30" t="str">
        <f t="shared" si="3"/>
        <v>N</v>
      </c>
      <c r="K32" s="26">
        <f t="shared" si="2"/>
        <v>21.76</v>
      </c>
      <c r="L32" s="3">
        <f>RANK(K32,K9:K66,1)</f>
        <v>24</v>
      </c>
    </row>
    <row r="33" spans="1:12" ht="16.5">
      <c r="A33" s="142" t="s">
        <v>125</v>
      </c>
      <c r="B33" s="59" t="s">
        <v>131</v>
      </c>
      <c r="C33" s="56">
        <v>35509</v>
      </c>
      <c r="D33" s="60" t="s">
        <v>114</v>
      </c>
      <c r="E33" s="24">
        <v>21.78</v>
      </c>
      <c r="F33" s="2">
        <v>22.25</v>
      </c>
      <c r="G33" s="25">
        <f t="shared" si="0"/>
        <v>21.78</v>
      </c>
      <c r="H33" s="24" t="s">
        <v>3</v>
      </c>
      <c r="I33" s="28" t="s">
        <v>3</v>
      </c>
      <c r="J33" s="30" t="str">
        <f t="shared" si="3"/>
        <v>N</v>
      </c>
      <c r="K33" s="26">
        <f t="shared" si="2"/>
        <v>21.78</v>
      </c>
      <c r="L33" s="3">
        <f>RANK(K33,K9:K66,1)</f>
        <v>25</v>
      </c>
    </row>
    <row r="34" spans="1:12" ht="16.5">
      <c r="A34" s="142" t="s">
        <v>21</v>
      </c>
      <c r="B34" s="59" t="s">
        <v>224</v>
      </c>
      <c r="C34" s="56"/>
      <c r="D34" s="60" t="s">
        <v>20</v>
      </c>
      <c r="E34" s="24">
        <v>22.46</v>
      </c>
      <c r="F34" s="2">
        <v>21.82</v>
      </c>
      <c r="G34" s="25">
        <f t="shared" si="0"/>
        <v>21.82</v>
      </c>
      <c r="H34" s="24" t="s">
        <v>3</v>
      </c>
      <c r="I34" s="28" t="s">
        <v>3</v>
      </c>
      <c r="J34" s="30" t="str">
        <f t="shared" si="3"/>
        <v>N</v>
      </c>
      <c r="K34" s="26">
        <f t="shared" si="2"/>
        <v>21.82</v>
      </c>
      <c r="L34" s="3">
        <f>RANK(K34,K9:K66,1)</f>
        <v>26</v>
      </c>
    </row>
    <row r="35" spans="1:12" ht="16.5">
      <c r="A35" s="142" t="s">
        <v>103</v>
      </c>
      <c r="B35" s="59" t="s">
        <v>151</v>
      </c>
      <c r="C35" s="56">
        <v>34996</v>
      </c>
      <c r="D35" s="60" t="s">
        <v>121</v>
      </c>
      <c r="E35" s="24">
        <v>21.92</v>
      </c>
      <c r="F35" s="2" t="s">
        <v>3</v>
      </c>
      <c r="G35" s="25">
        <f t="shared" si="0"/>
        <v>21.92</v>
      </c>
      <c r="H35" s="24" t="s">
        <v>3</v>
      </c>
      <c r="I35" s="28" t="s">
        <v>3</v>
      </c>
      <c r="J35" s="30" t="str">
        <f t="shared" si="3"/>
        <v>N</v>
      </c>
      <c r="K35" s="26">
        <f t="shared" si="2"/>
        <v>21.92</v>
      </c>
      <c r="L35" s="3">
        <f>RANK(K35,K9:K66,1)</f>
        <v>27</v>
      </c>
    </row>
    <row r="36" spans="1:12" ht="16.5">
      <c r="A36" s="142" t="s">
        <v>103</v>
      </c>
      <c r="B36" s="59" t="s">
        <v>104</v>
      </c>
      <c r="C36" s="56">
        <v>35215</v>
      </c>
      <c r="D36" s="60" t="s">
        <v>105</v>
      </c>
      <c r="E36" s="24">
        <v>21.93</v>
      </c>
      <c r="F36" s="2">
        <v>22.29</v>
      </c>
      <c r="G36" s="25">
        <f t="shared" si="0"/>
        <v>21.93</v>
      </c>
      <c r="H36" s="24" t="s">
        <v>3</v>
      </c>
      <c r="I36" s="28" t="s">
        <v>3</v>
      </c>
      <c r="J36" s="30" t="str">
        <f t="shared" si="3"/>
        <v>N</v>
      </c>
      <c r="K36" s="26">
        <f t="shared" si="2"/>
        <v>21.93</v>
      </c>
      <c r="L36" s="3">
        <f>RANK(K36,K9:K66,1)</f>
        <v>28</v>
      </c>
    </row>
    <row r="37" spans="1:12" ht="16.5">
      <c r="A37" s="142" t="s">
        <v>106</v>
      </c>
      <c r="B37" s="59" t="s">
        <v>118</v>
      </c>
      <c r="C37" s="56">
        <v>34325</v>
      </c>
      <c r="D37" s="60" t="s">
        <v>102</v>
      </c>
      <c r="E37" s="24">
        <v>22.1</v>
      </c>
      <c r="F37" s="2">
        <v>21.95</v>
      </c>
      <c r="G37" s="25">
        <f t="shared" si="0"/>
        <v>21.95</v>
      </c>
      <c r="H37" s="24" t="s">
        <v>3</v>
      </c>
      <c r="I37" s="28" t="s">
        <v>3</v>
      </c>
      <c r="J37" s="30" t="str">
        <f t="shared" si="3"/>
        <v>N</v>
      </c>
      <c r="K37" s="26">
        <f t="shared" si="2"/>
        <v>21.95</v>
      </c>
      <c r="L37" s="3">
        <f>RANK(K37,K9:K66,1)</f>
        <v>29</v>
      </c>
    </row>
    <row r="38" spans="1:12" ht="16.5">
      <c r="A38" s="142" t="s">
        <v>138</v>
      </c>
      <c r="B38" s="59" t="s">
        <v>139</v>
      </c>
      <c r="C38" s="56">
        <v>34362</v>
      </c>
      <c r="D38" s="60" t="s">
        <v>35</v>
      </c>
      <c r="E38" s="24">
        <v>22.68</v>
      </c>
      <c r="F38" s="2">
        <v>22.15</v>
      </c>
      <c r="G38" s="25">
        <f t="shared" si="0"/>
        <v>22.15</v>
      </c>
      <c r="H38" s="24" t="s">
        <v>3</v>
      </c>
      <c r="I38" s="28" t="s">
        <v>3</v>
      </c>
      <c r="J38" s="30" t="str">
        <f t="shared" si="3"/>
        <v>N</v>
      </c>
      <c r="K38" s="26">
        <f t="shared" si="2"/>
        <v>22.15</v>
      </c>
      <c r="L38" s="3">
        <f>RANK(K38,K9:K66,1)</f>
        <v>30</v>
      </c>
    </row>
    <row r="39" spans="1:12" ht="16.5">
      <c r="A39" s="142" t="s">
        <v>149</v>
      </c>
      <c r="B39" s="59" t="s">
        <v>150</v>
      </c>
      <c r="C39" s="56">
        <v>35411</v>
      </c>
      <c r="D39" s="60" t="s">
        <v>102</v>
      </c>
      <c r="E39" s="24">
        <v>22.36</v>
      </c>
      <c r="F39" s="2">
        <v>25.17</v>
      </c>
      <c r="G39" s="25">
        <f t="shared" si="0"/>
        <v>22.36</v>
      </c>
      <c r="H39" s="24" t="s">
        <v>3</v>
      </c>
      <c r="I39" s="28" t="s">
        <v>3</v>
      </c>
      <c r="J39" s="30" t="str">
        <f t="shared" si="3"/>
        <v>N</v>
      </c>
      <c r="K39" s="26">
        <f t="shared" si="2"/>
        <v>22.36</v>
      </c>
      <c r="L39" s="3">
        <f>RANK(K39,K9:K66,1)</f>
        <v>31</v>
      </c>
    </row>
    <row r="40" spans="1:12" ht="16.5">
      <c r="A40" s="144" t="s">
        <v>147</v>
      </c>
      <c r="B40" s="62" t="s">
        <v>148</v>
      </c>
      <c r="C40" s="56">
        <v>35016</v>
      </c>
      <c r="D40" s="63" t="s">
        <v>114</v>
      </c>
      <c r="E40" s="24">
        <v>23.71</v>
      </c>
      <c r="F40" s="2">
        <v>22.42</v>
      </c>
      <c r="G40" s="25">
        <f t="shared" si="0"/>
        <v>22.42</v>
      </c>
      <c r="H40" s="24" t="s">
        <v>3</v>
      </c>
      <c r="I40" s="28" t="s">
        <v>3</v>
      </c>
      <c r="J40" s="30" t="str">
        <f t="shared" si="3"/>
        <v>N</v>
      </c>
      <c r="K40" s="26">
        <f t="shared" si="2"/>
        <v>22.42</v>
      </c>
      <c r="L40" s="3">
        <f>RANK(K40,K9:K66,1)</f>
        <v>32</v>
      </c>
    </row>
    <row r="41" spans="1:12" ht="16.5">
      <c r="A41" s="144" t="s">
        <v>125</v>
      </c>
      <c r="B41" s="62" t="s">
        <v>126</v>
      </c>
      <c r="C41" s="56">
        <v>35199</v>
      </c>
      <c r="D41" s="60" t="s">
        <v>105</v>
      </c>
      <c r="E41" s="24">
        <v>22.44</v>
      </c>
      <c r="F41" s="2">
        <v>25.29</v>
      </c>
      <c r="G41" s="25">
        <f aca="true" t="shared" si="4" ref="G41:G66">IF(F41="",E41,IF(E41&lt;F41,E41,F41))</f>
        <v>22.44</v>
      </c>
      <c r="H41" s="24" t="s">
        <v>3</v>
      </c>
      <c r="I41" s="28" t="s">
        <v>3</v>
      </c>
      <c r="J41" s="30" t="str">
        <f t="shared" si="3"/>
        <v>N</v>
      </c>
      <c r="K41" s="26">
        <f aca="true" t="shared" si="5" ref="K41:K66">IF(J41="",G41,IF(G41&lt;J41,G41,J41))</f>
        <v>22.44</v>
      </c>
      <c r="L41" s="3">
        <f>RANK(K41,K9:K66,1)</f>
        <v>33</v>
      </c>
    </row>
    <row r="42" spans="1:12" ht="16.5">
      <c r="A42" s="144" t="s">
        <v>115</v>
      </c>
      <c r="B42" s="62" t="s">
        <v>116</v>
      </c>
      <c r="C42" s="56">
        <v>35264</v>
      </c>
      <c r="D42" s="63" t="s">
        <v>117</v>
      </c>
      <c r="E42" s="24">
        <v>23.75</v>
      </c>
      <c r="F42" s="2">
        <v>22.59</v>
      </c>
      <c r="G42" s="25">
        <f t="shared" si="4"/>
        <v>22.59</v>
      </c>
      <c r="H42" s="24" t="s">
        <v>3</v>
      </c>
      <c r="I42" s="28" t="s">
        <v>3</v>
      </c>
      <c r="J42" s="30" t="str">
        <f t="shared" si="3"/>
        <v>N</v>
      </c>
      <c r="K42" s="26">
        <f t="shared" si="5"/>
        <v>22.59</v>
      </c>
      <c r="L42" s="3">
        <f>RANK(K42,K9:K66,1)</f>
        <v>34</v>
      </c>
    </row>
    <row r="43" spans="1:12" ht="16.5">
      <c r="A43" s="144" t="s">
        <v>167</v>
      </c>
      <c r="B43" s="62" t="s">
        <v>225</v>
      </c>
      <c r="C43" s="56">
        <v>34760</v>
      </c>
      <c r="D43" s="63" t="s">
        <v>35</v>
      </c>
      <c r="E43" s="24">
        <v>22.59</v>
      </c>
      <c r="F43" s="2">
        <v>23.25</v>
      </c>
      <c r="G43" s="25">
        <f t="shared" si="4"/>
        <v>22.59</v>
      </c>
      <c r="H43" s="24" t="s">
        <v>3</v>
      </c>
      <c r="I43" s="28" t="s">
        <v>3</v>
      </c>
      <c r="J43" s="30" t="str">
        <f t="shared" si="3"/>
        <v>N</v>
      </c>
      <c r="K43" s="26">
        <f t="shared" si="5"/>
        <v>22.59</v>
      </c>
      <c r="L43" s="3">
        <f>RANK(K43,K9:K66,1)</f>
        <v>34</v>
      </c>
    </row>
    <row r="44" spans="1:12" ht="16.5">
      <c r="A44" s="144" t="s">
        <v>115</v>
      </c>
      <c r="B44" s="62" t="s">
        <v>186</v>
      </c>
      <c r="C44" s="56">
        <v>33994</v>
      </c>
      <c r="D44" s="63" t="s">
        <v>111</v>
      </c>
      <c r="E44" s="24">
        <v>22.92</v>
      </c>
      <c r="F44" s="2">
        <v>22.79</v>
      </c>
      <c r="G44" s="25">
        <f t="shared" si="4"/>
        <v>22.79</v>
      </c>
      <c r="H44" s="24" t="s">
        <v>3</v>
      </c>
      <c r="I44" s="28" t="s">
        <v>3</v>
      </c>
      <c r="J44" s="30" t="str">
        <f t="shared" si="3"/>
        <v>N</v>
      </c>
      <c r="K44" s="26">
        <f t="shared" si="5"/>
        <v>22.79</v>
      </c>
      <c r="L44" s="3">
        <f>RANK(K44,K9:K66,1)</f>
        <v>36</v>
      </c>
    </row>
    <row r="45" spans="1:12" ht="16.5">
      <c r="A45" s="144" t="s">
        <v>21</v>
      </c>
      <c r="B45" s="62" t="s">
        <v>110</v>
      </c>
      <c r="C45" s="56">
        <v>34018</v>
      </c>
      <c r="D45" s="60" t="s">
        <v>243</v>
      </c>
      <c r="E45" s="24">
        <v>22.83</v>
      </c>
      <c r="F45" s="2">
        <v>22.83</v>
      </c>
      <c r="G45" s="25">
        <f t="shared" si="4"/>
        <v>22.83</v>
      </c>
      <c r="H45" s="24" t="s">
        <v>3</v>
      </c>
      <c r="I45" s="28" t="s">
        <v>3</v>
      </c>
      <c r="J45" s="30" t="str">
        <f t="shared" si="3"/>
        <v>N</v>
      </c>
      <c r="K45" s="26">
        <f t="shared" si="5"/>
        <v>22.83</v>
      </c>
      <c r="L45" s="3">
        <f>RANK(K45,K9:K66,1)</f>
        <v>37</v>
      </c>
    </row>
    <row r="46" spans="1:12" ht="16.5">
      <c r="A46" s="144" t="s">
        <v>119</v>
      </c>
      <c r="B46" s="62" t="s">
        <v>222</v>
      </c>
      <c r="C46" s="56">
        <v>35479</v>
      </c>
      <c r="D46" s="63" t="s">
        <v>121</v>
      </c>
      <c r="E46" s="24">
        <v>26.41</v>
      </c>
      <c r="F46" s="2">
        <v>22.86</v>
      </c>
      <c r="G46" s="25">
        <f t="shared" si="4"/>
        <v>22.86</v>
      </c>
      <c r="H46" s="24" t="s">
        <v>3</v>
      </c>
      <c r="I46" s="28" t="s">
        <v>3</v>
      </c>
      <c r="J46" s="30" t="str">
        <f t="shared" si="3"/>
        <v>N</v>
      </c>
      <c r="K46" s="26">
        <f t="shared" si="5"/>
        <v>22.86</v>
      </c>
      <c r="L46" s="3">
        <f>RANK(K46,K9:K66,1)</f>
        <v>38</v>
      </c>
    </row>
    <row r="47" spans="1:12" ht="16.5">
      <c r="A47" s="144" t="s">
        <v>165</v>
      </c>
      <c r="B47" s="62" t="s">
        <v>166</v>
      </c>
      <c r="C47" s="56">
        <v>33859</v>
      </c>
      <c r="D47" s="63" t="s">
        <v>124</v>
      </c>
      <c r="E47" s="24">
        <v>24.05</v>
      </c>
      <c r="F47" s="2">
        <v>22.88</v>
      </c>
      <c r="G47" s="25">
        <f t="shared" si="4"/>
        <v>22.88</v>
      </c>
      <c r="H47" s="24" t="s">
        <v>3</v>
      </c>
      <c r="I47" s="28" t="s">
        <v>3</v>
      </c>
      <c r="J47" s="30" t="str">
        <f t="shared" si="3"/>
        <v>N</v>
      </c>
      <c r="K47" s="26">
        <f t="shared" si="5"/>
        <v>22.88</v>
      </c>
      <c r="L47" s="3">
        <f>RANK(K47,K9:K66,1)</f>
        <v>39</v>
      </c>
    </row>
    <row r="48" spans="1:12" ht="16.5">
      <c r="A48" s="144" t="s">
        <v>171</v>
      </c>
      <c r="B48" s="62" t="s">
        <v>192</v>
      </c>
      <c r="C48" s="56">
        <v>35100</v>
      </c>
      <c r="D48" s="63" t="s">
        <v>194</v>
      </c>
      <c r="E48" s="24">
        <v>22.9</v>
      </c>
      <c r="F48" s="2" t="s">
        <v>3</v>
      </c>
      <c r="G48" s="25">
        <f t="shared" si="4"/>
        <v>22.9</v>
      </c>
      <c r="H48" s="24" t="s">
        <v>3</v>
      </c>
      <c r="I48" s="28" t="s">
        <v>3</v>
      </c>
      <c r="J48" s="30" t="str">
        <f t="shared" si="3"/>
        <v>N</v>
      </c>
      <c r="K48" s="26">
        <f t="shared" si="5"/>
        <v>22.9</v>
      </c>
      <c r="L48" s="3">
        <f>RANK(K48,K9:K66,1)</f>
        <v>40</v>
      </c>
    </row>
    <row r="49" spans="1:12" ht="16.5">
      <c r="A49" s="144" t="s">
        <v>132</v>
      </c>
      <c r="B49" s="62" t="s">
        <v>133</v>
      </c>
      <c r="C49" s="56">
        <v>35322</v>
      </c>
      <c r="D49" s="63" t="s">
        <v>102</v>
      </c>
      <c r="E49" s="24">
        <v>22.96</v>
      </c>
      <c r="F49" s="2">
        <v>23.22</v>
      </c>
      <c r="G49" s="25">
        <f t="shared" si="4"/>
        <v>22.96</v>
      </c>
      <c r="H49" s="24" t="s">
        <v>3</v>
      </c>
      <c r="I49" s="28" t="s">
        <v>3</v>
      </c>
      <c r="J49" s="30" t="str">
        <f t="shared" si="3"/>
        <v>N</v>
      </c>
      <c r="K49" s="26">
        <f t="shared" si="5"/>
        <v>22.96</v>
      </c>
      <c r="L49" s="3">
        <f>RANK(K49,K9:K66,1)</f>
        <v>41</v>
      </c>
    </row>
    <row r="50" spans="1:12" ht="16.5">
      <c r="A50" s="144" t="s">
        <v>154</v>
      </c>
      <c r="B50" s="62" t="s">
        <v>155</v>
      </c>
      <c r="C50" s="56">
        <v>34123</v>
      </c>
      <c r="D50" s="63" t="s">
        <v>105</v>
      </c>
      <c r="E50" s="24">
        <v>23.06</v>
      </c>
      <c r="F50" s="2">
        <v>24.04</v>
      </c>
      <c r="G50" s="25">
        <f t="shared" si="4"/>
        <v>23.06</v>
      </c>
      <c r="H50" s="24" t="s">
        <v>3</v>
      </c>
      <c r="I50" s="28" t="s">
        <v>3</v>
      </c>
      <c r="J50" s="30" t="str">
        <f t="shared" si="3"/>
        <v>N</v>
      </c>
      <c r="K50" s="26">
        <f t="shared" si="5"/>
        <v>23.06</v>
      </c>
      <c r="L50" s="3">
        <f>RANK(K50,K9:K66,1)</f>
        <v>42</v>
      </c>
    </row>
    <row r="51" spans="1:12" ht="16.5">
      <c r="A51" s="144" t="s">
        <v>244</v>
      </c>
      <c r="B51" s="62" t="s">
        <v>223</v>
      </c>
      <c r="C51" s="56">
        <v>35106</v>
      </c>
      <c r="D51" s="60" t="s">
        <v>121</v>
      </c>
      <c r="E51" s="24">
        <v>23.88</v>
      </c>
      <c r="F51" s="2">
        <v>23.12</v>
      </c>
      <c r="G51" s="25">
        <f t="shared" si="4"/>
        <v>23.12</v>
      </c>
      <c r="H51" s="24" t="s">
        <v>3</v>
      </c>
      <c r="I51" s="28" t="s">
        <v>3</v>
      </c>
      <c r="J51" s="30" t="str">
        <f t="shared" si="3"/>
        <v>N</v>
      </c>
      <c r="K51" s="26">
        <f t="shared" si="5"/>
        <v>23.12</v>
      </c>
      <c r="L51" s="3">
        <f>RANK(K51,K9:K66,1)</f>
        <v>43</v>
      </c>
    </row>
    <row r="52" spans="1:12" ht="17.25" customHeight="1">
      <c r="A52" s="144" t="s">
        <v>178</v>
      </c>
      <c r="B52" s="62" t="s">
        <v>179</v>
      </c>
      <c r="C52" s="56">
        <v>34449</v>
      </c>
      <c r="D52" s="63" t="s">
        <v>180</v>
      </c>
      <c r="E52" s="24" t="s">
        <v>3</v>
      </c>
      <c r="F52" s="2">
        <v>23.27</v>
      </c>
      <c r="G52" s="25">
        <f t="shared" si="4"/>
        <v>23.27</v>
      </c>
      <c r="H52" s="24" t="s">
        <v>3</v>
      </c>
      <c r="I52" s="28" t="s">
        <v>3</v>
      </c>
      <c r="J52" s="30" t="str">
        <f t="shared" si="3"/>
        <v>N</v>
      </c>
      <c r="K52" s="26">
        <f t="shared" si="5"/>
        <v>23.27</v>
      </c>
      <c r="L52" s="3">
        <f>RANK(K52,K9:K66,1)</f>
        <v>44</v>
      </c>
    </row>
    <row r="53" spans="1:12" ht="16.5">
      <c r="A53" s="144" t="s">
        <v>103</v>
      </c>
      <c r="B53" s="62" t="s">
        <v>116</v>
      </c>
      <c r="C53" s="56">
        <v>35264</v>
      </c>
      <c r="D53" s="63" t="s">
        <v>117</v>
      </c>
      <c r="E53" s="24">
        <v>24.13</v>
      </c>
      <c r="F53" s="2">
        <v>23.32</v>
      </c>
      <c r="G53" s="25">
        <f t="shared" si="4"/>
        <v>23.32</v>
      </c>
      <c r="H53" s="24" t="s">
        <v>3</v>
      </c>
      <c r="I53" s="28" t="s">
        <v>3</v>
      </c>
      <c r="J53" s="30" t="str">
        <f t="shared" si="3"/>
        <v>N</v>
      </c>
      <c r="K53" s="26">
        <f t="shared" si="5"/>
        <v>23.32</v>
      </c>
      <c r="L53" s="3">
        <f>RANK(K53,K9:K66,1)</f>
        <v>45</v>
      </c>
    </row>
    <row r="54" spans="1:12" ht="16.5">
      <c r="A54" s="144" t="s">
        <v>156</v>
      </c>
      <c r="B54" s="62" t="s">
        <v>157</v>
      </c>
      <c r="C54" s="56">
        <v>34477</v>
      </c>
      <c r="D54" s="63" t="s">
        <v>41</v>
      </c>
      <c r="E54" s="24">
        <v>23.36</v>
      </c>
      <c r="F54" s="2">
        <v>27.11</v>
      </c>
      <c r="G54" s="25">
        <f t="shared" si="4"/>
        <v>23.36</v>
      </c>
      <c r="H54" s="24" t="s">
        <v>3</v>
      </c>
      <c r="I54" s="28" t="s">
        <v>3</v>
      </c>
      <c r="J54" s="30" t="str">
        <f t="shared" si="3"/>
        <v>N</v>
      </c>
      <c r="K54" s="26">
        <f t="shared" si="5"/>
        <v>23.36</v>
      </c>
      <c r="L54" s="3">
        <f>RANK(K54,K9:K66,1)</f>
        <v>46</v>
      </c>
    </row>
    <row r="55" spans="1:12" ht="16.5">
      <c r="A55" s="144" t="s">
        <v>154</v>
      </c>
      <c r="B55" s="62" t="s">
        <v>188</v>
      </c>
      <c r="C55" s="56">
        <v>34508</v>
      </c>
      <c r="D55" s="60" t="s">
        <v>41</v>
      </c>
      <c r="E55" s="24">
        <v>23.42</v>
      </c>
      <c r="F55" s="2">
        <v>23.79</v>
      </c>
      <c r="G55" s="25">
        <f t="shared" si="4"/>
        <v>23.42</v>
      </c>
      <c r="H55" s="24" t="s">
        <v>3</v>
      </c>
      <c r="I55" s="28" t="s">
        <v>3</v>
      </c>
      <c r="J55" s="30" t="str">
        <f t="shared" si="3"/>
        <v>N</v>
      </c>
      <c r="K55" s="26">
        <f t="shared" si="5"/>
        <v>23.42</v>
      </c>
      <c r="L55" s="3">
        <f>RANK(K55,K9:K66,1)</f>
        <v>47</v>
      </c>
    </row>
    <row r="56" spans="1:12" ht="16.5">
      <c r="A56" s="144" t="s">
        <v>134</v>
      </c>
      <c r="B56" s="62" t="s">
        <v>135</v>
      </c>
      <c r="C56" s="56">
        <v>35776</v>
      </c>
      <c r="D56" s="63" t="s">
        <v>121</v>
      </c>
      <c r="E56" s="24">
        <v>23.48</v>
      </c>
      <c r="F56" s="2">
        <v>24.45</v>
      </c>
      <c r="G56" s="25">
        <f t="shared" si="4"/>
        <v>23.48</v>
      </c>
      <c r="H56" s="24" t="s">
        <v>3</v>
      </c>
      <c r="I56" s="28" t="s">
        <v>3</v>
      </c>
      <c r="J56" s="30" t="str">
        <f t="shared" si="3"/>
        <v>N</v>
      </c>
      <c r="K56" s="26">
        <f t="shared" si="5"/>
        <v>23.48</v>
      </c>
      <c r="L56" s="3">
        <f>RANK(K56,K9:K66,1)</f>
        <v>48</v>
      </c>
    </row>
    <row r="57" spans="1:12" ht="16.5">
      <c r="A57" s="144" t="s">
        <v>125</v>
      </c>
      <c r="B57" s="62" t="s">
        <v>191</v>
      </c>
      <c r="C57" s="56">
        <v>34878</v>
      </c>
      <c r="D57" s="63" t="s">
        <v>194</v>
      </c>
      <c r="E57" s="24">
        <v>23.75</v>
      </c>
      <c r="F57" s="2">
        <v>24.63</v>
      </c>
      <c r="G57" s="25">
        <f t="shared" si="4"/>
        <v>23.75</v>
      </c>
      <c r="H57" s="24" t="s">
        <v>3</v>
      </c>
      <c r="I57" s="28" t="s">
        <v>3</v>
      </c>
      <c r="J57" s="30" t="str">
        <f t="shared" si="3"/>
        <v>N</v>
      </c>
      <c r="K57" s="26">
        <f t="shared" si="5"/>
        <v>23.75</v>
      </c>
      <c r="L57" s="3">
        <f>RANK(K57,K9:K66,1)</f>
        <v>49</v>
      </c>
    </row>
    <row r="58" spans="1:12" ht="16.5">
      <c r="A58" s="144" t="s">
        <v>125</v>
      </c>
      <c r="B58" s="62" t="s">
        <v>127</v>
      </c>
      <c r="C58" s="56">
        <v>35190</v>
      </c>
      <c r="D58" s="63" t="s">
        <v>41</v>
      </c>
      <c r="E58" s="24" t="s">
        <v>3</v>
      </c>
      <c r="F58" s="2">
        <v>24.06</v>
      </c>
      <c r="G58" s="25">
        <f t="shared" si="4"/>
        <v>24.06</v>
      </c>
      <c r="H58" s="24" t="s">
        <v>3</v>
      </c>
      <c r="I58" s="28" t="s">
        <v>3</v>
      </c>
      <c r="J58" s="30" t="str">
        <f t="shared" si="3"/>
        <v>N</v>
      </c>
      <c r="K58" s="26">
        <f t="shared" si="5"/>
        <v>24.06</v>
      </c>
      <c r="L58" s="3">
        <f>RANK(K58,K9:K66,1)</f>
        <v>50</v>
      </c>
    </row>
    <row r="59" spans="1:12" ht="16.5">
      <c r="A59" s="144" t="s">
        <v>171</v>
      </c>
      <c r="B59" s="62" t="s">
        <v>172</v>
      </c>
      <c r="C59" s="56">
        <v>33969</v>
      </c>
      <c r="D59" s="60" t="s">
        <v>109</v>
      </c>
      <c r="E59" s="24">
        <v>24.63</v>
      </c>
      <c r="F59" s="2">
        <v>24.52</v>
      </c>
      <c r="G59" s="25">
        <f t="shared" si="4"/>
        <v>24.52</v>
      </c>
      <c r="H59" s="24" t="s">
        <v>3</v>
      </c>
      <c r="I59" s="28" t="s">
        <v>3</v>
      </c>
      <c r="J59" s="30" t="str">
        <f t="shared" si="3"/>
        <v>N</v>
      </c>
      <c r="K59" s="26">
        <f t="shared" si="5"/>
        <v>24.52</v>
      </c>
      <c r="L59" s="3">
        <f>RANK(K59,K9:K66,1)</f>
        <v>51</v>
      </c>
    </row>
    <row r="60" spans="1:12" ht="16.5">
      <c r="A60" s="144" t="s">
        <v>112</v>
      </c>
      <c r="B60" s="62" t="s">
        <v>113</v>
      </c>
      <c r="C60" s="56">
        <v>34516</v>
      </c>
      <c r="D60" s="63" t="s">
        <v>114</v>
      </c>
      <c r="E60" s="24">
        <v>27.76</v>
      </c>
      <c r="F60" s="2">
        <v>24.73</v>
      </c>
      <c r="G60" s="25">
        <f t="shared" si="4"/>
        <v>24.73</v>
      </c>
      <c r="H60" s="24" t="s">
        <v>3</v>
      </c>
      <c r="I60" s="28" t="s">
        <v>3</v>
      </c>
      <c r="J60" s="30" t="str">
        <f t="shared" si="3"/>
        <v>N</v>
      </c>
      <c r="K60" s="26">
        <f t="shared" si="5"/>
        <v>24.73</v>
      </c>
      <c r="L60" s="3">
        <f>RANK(K60,K9:K66,1)</f>
        <v>52</v>
      </c>
    </row>
    <row r="61" spans="1:12" ht="16.5">
      <c r="A61" s="144" t="s">
        <v>152</v>
      </c>
      <c r="B61" s="62" t="s">
        <v>153</v>
      </c>
      <c r="C61" s="56">
        <v>34378</v>
      </c>
      <c r="D61" s="63" t="s">
        <v>124</v>
      </c>
      <c r="E61" s="24">
        <v>25.56</v>
      </c>
      <c r="F61" s="2">
        <v>25.25</v>
      </c>
      <c r="G61" s="25">
        <f t="shared" si="4"/>
        <v>25.25</v>
      </c>
      <c r="H61" s="24" t="s">
        <v>3</v>
      </c>
      <c r="I61" s="28" t="s">
        <v>3</v>
      </c>
      <c r="J61" s="30" t="str">
        <f t="shared" si="3"/>
        <v>N</v>
      </c>
      <c r="K61" s="26">
        <f t="shared" si="5"/>
        <v>25.25</v>
      </c>
      <c r="L61" s="3">
        <f>RANK(K61,K9:K66,1)</f>
        <v>53</v>
      </c>
    </row>
    <row r="62" spans="1:12" ht="16.5">
      <c r="A62" s="144" t="s">
        <v>122</v>
      </c>
      <c r="B62" s="62" t="s">
        <v>123</v>
      </c>
      <c r="C62" s="56">
        <v>34308</v>
      </c>
      <c r="D62" s="63" t="s">
        <v>124</v>
      </c>
      <c r="E62" s="24" t="s">
        <v>3</v>
      </c>
      <c r="F62" s="2">
        <v>25.36</v>
      </c>
      <c r="G62" s="25">
        <f t="shared" si="4"/>
        <v>25.36</v>
      </c>
      <c r="H62" s="24" t="s">
        <v>3</v>
      </c>
      <c r="I62" s="28" t="s">
        <v>3</v>
      </c>
      <c r="J62" s="30" t="str">
        <f t="shared" si="3"/>
        <v>N</v>
      </c>
      <c r="K62" s="26">
        <f t="shared" si="5"/>
        <v>25.36</v>
      </c>
      <c r="L62" s="3">
        <f>RANK(K62,K9:K66,1)</f>
        <v>54</v>
      </c>
    </row>
    <row r="63" spans="1:12" ht="16.5">
      <c r="A63" s="144" t="s">
        <v>21</v>
      </c>
      <c r="B63" s="62" t="s">
        <v>163</v>
      </c>
      <c r="C63" s="56">
        <v>35374</v>
      </c>
      <c r="D63" s="60" t="s">
        <v>117</v>
      </c>
      <c r="E63" s="24">
        <v>25.68</v>
      </c>
      <c r="F63" s="2">
        <v>29.34</v>
      </c>
      <c r="G63" s="25">
        <f t="shared" si="4"/>
        <v>25.68</v>
      </c>
      <c r="H63" s="24" t="s">
        <v>3</v>
      </c>
      <c r="I63" s="28" t="s">
        <v>3</v>
      </c>
      <c r="J63" s="30" t="str">
        <f t="shared" si="3"/>
        <v>N</v>
      </c>
      <c r="K63" s="26">
        <f t="shared" si="5"/>
        <v>25.68</v>
      </c>
      <c r="L63" s="3">
        <f>RANK(K63,K9:K66,1)</f>
        <v>55</v>
      </c>
    </row>
    <row r="64" spans="1:12" ht="16.5">
      <c r="A64" s="144" t="s">
        <v>106</v>
      </c>
      <c r="B64" s="62" t="s">
        <v>107</v>
      </c>
      <c r="C64" s="56">
        <v>34147</v>
      </c>
      <c r="D64" s="63" t="s">
        <v>41</v>
      </c>
      <c r="E64" s="24">
        <v>25.94</v>
      </c>
      <c r="F64" s="2">
        <v>30.7</v>
      </c>
      <c r="G64" s="25">
        <f t="shared" si="4"/>
        <v>25.94</v>
      </c>
      <c r="H64" s="24" t="s">
        <v>3</v>
      </c>
      <c r="I64" s="28" t="s">
        <v>3</v>
      </c>
      <c r="J64" s="30" t="str">
        <f t="shared" si="3"/>
        <v>N</v>
      </c>
      <c r="K64" s="26">
        <f t="shared" si="5"/>
        <v>25.94</v>
      </c>
      <c r="L64" s="3">
        <f>RANK(K64,K9:K66,1)</f>
        <v>56</v>
      </c>
    </row>
    <row r="65" spans="1:12" ht="16.5">
      <c r="A65" s="144" t="s">
        <v>119</v>
      </c>
      <c r="B65" s="62" t="s">
        <v>187</v>
      </c>
      <c r="C65" s="56">
        <v>34116</v>
      </c>
      <c r="D65" s="63" t="s">
        <v>30</v>
      </c>
      <c r="E65" s="24" t="s">
        <v>3</v>
      </c>
      <c r="F65" s="2">
        <v>27.04</v>
      </c>
      <c r="G65" s="25">
        <f t="shared" si="4"/>
        <v>27.04</v>
      </c>
      <c r="H65" s="24" t="s">
        <v>3</v>
      </c>
      <c r="I65" s="28" t="s">
        <v>3</v>
      </c>
      <c r="J65" s="30" t="str">
        <f t="shared" si="3"/>
        <v>N</v>
      </c>
      <c r="K65" s="26">
        <f t="shared" si="5"/>
        <v>27.04</v>
      </c>
      <c r="L65" s="3">
        <f>RANK(K65,K9:K66,1)</f>
        <v>57</v>
      </c>
    </row>
    <row r="66" spans="1:12" ht="17.25" thickBot="1">
      <c r="A66" s="145" t="s">
        <v>122</v>
      </c>
      <c r="B66" s="146" t="s">
        <v>162</v>
      </c>
      <c r="C66" s="147">
        <v>35626</v>
      </c>
      <c r="D66" s="148" t="s">
        <v>102</v>
      </c>
      <c r="E66" s="149">
        <v>27.07</v>
      </c>
      <c r="F66" s="150">
        <v>27.64</v>
      </c>
      <c r="G66" s="151">
        <f t="shared" si="4"/>
        <v>27.07</v>
      </c>
      <c r="H66" s="149" t="s">
        <v>3</v>
      </c>
      <c r="I66" s="152" t="s">
        <v>3</v>
      </c>
      <c r="J66" s="153" t="str">
        <f t="shared" si="3"/>
        <v>N</v>
      </c>
      <c r="K66" s="154">
        <f t="shared" si="5"/>
        <v>27.07</v>
      </c>
      <c r="L66" s="155">
        <f>RANK(K66,K9:K66,1)</f>
        <v>58</v>
      </c>
    </row>
    <row r="67" ht="13.5" thickTop="1"/>
  </sheetData>
  <sheetProtection/>
  <mergeCells count="10">
    <mergeCell ref="M7:M8"/>
    <mergeCell ref="A1:M1"/>
    <mergeCell ref="A3:M3"/>
    <mergeCell ref="A5:M5"/>
    <mergeCell ref="D7:D8"/>
    <mergeCell ref="E7:G7"/>
    <mergeCell ref="H7:J7"/>
    <mergeCell ref="K7:L7"/>
    <mergeCell ref="A7:B8"/>
    <mergeCell ref="C7:C8"/>
  </mergeCells>
  <conditionalFormatting sqref="E4 A1:A5 B2:C2 E2 B4:C4">
    <cfRule type="cellIs" priority="1" dxfId="0" operator="between" stopIfTrue="1">
      <formula>35309</formula>
      <formula>35674</formula>
    </cfRule>
  </conditionalFormatting>
  <printOptions horizontalCentered="1" vertic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421875" style="0" customWidth="1"/>
    <col min="3" max="3" width="13.28125" style="0" customWidth="1"/>
    <col min="4" max="4" width="11.421875" style="0" customWidth="1"/>
    <col min="9" max="9" width="12.28125" style="102" customWidth="1"/>
  </cols>
  <sheetData>
    <row r="1" spans="1:13" ht="22.5">
      <c r="A1" s="158" t="s">
        <v>4</v>
      </c>
      <c r="B1" s="158"/>
      <c r="C1" s="158"/>
      <c r="D1" s="158"/>
      <c r="E1" s="158"/>
      <c r="F1" s="158"/>
      <c r="G1" s="158"/>
      <c r="H1" s="158"/>
      <c r="I1" s="158"/>
      <c r="J1" s="116"/>
      <c r="K1" s="116"/>
      <c r="L1" s="116"/>
      <c r="M1" s="116"/>
    </row>
    <row r="2" spans="1:13" ht="12.75">
      <c r="A2" s="18"/>
      <c r="B2" s="6"/>
      <c r="C2" s="6"/>
      <c r="D2" s="48"/>
      <c r="E2" s="7"/>
      <c r="F2" s="8"/>
      <c r="G2" s="8"/>
      <c r="H2" s="8"/>
      <c r="I2" s="9"/>
      <c r="J2" s="9"/>
      <c r="K2" s="10"/>
      <c r="L2" s="5"/>
      <c r="M2" s="5"/>
    </row>
    <row r="3" spans="1:13" ht="20.25">
      <c r="A3" s="159" t="s">
        <v>16</v>
      </c>
      <c r="B3" s="159"/>
      <c r="C3" s="159"/>
      <c r="D3" s="159"/>
      <c r="E3" s="159"/>
      <c r="F3" s="159"/>
      <c r="G3" s="159"/>
      <c r="H3" s="159"/>
      <c r="I3" s="159"/>
      <c r="J3" s="117"/>
      <c r="K3" s="117"/>
      <c r="L3" s="117"/>
      <c r="M3" s="117"/>
    </row>
    <row r="4" spans="1:13" ht="20.25">
      <c r="A4" s="18"/>
      <c r="B4" s="15"/>
      <c r="C4" s="15"/>
      <c r="D4" s="49"/>
      <c r="E4" s="15"/>
      <c r="F4" s="15"/>
      <c r="G4" s="15"/>
      <c r="H4" s="15"/>
      <c r="I4" s="15"/>
      <c r="J4" s="15"/>
      <c r="K4" s="15"/>
      <c r="L4" s="5"/>
      <c r="M4" s="5"/>
    </row>
    <row r="5" spans="1:13" ht="19.5">
      <c r="A5" s="160" t="s">
        <v>250</v>
      </c>
      <c r="B5" s="160"/>
      <c r="C5" s="160"/>
      <c r="D5" s="160"/>
      <c r="E5" s="160"/>
      <c r="F5" s="160"/>
      <c r="G5" s="160"/>
      <c r="H5" s="160"/>
      <c r="I5" s="160"/>
      <c r="J5" s="118"/>
      <c r="K5" s="118"/>
      <c r="L5" s="118"/>
      <c r="M5" s="118"/>
    </row>
    <row r="6" spans="1:9" ht="13.5" thickBot="1">
      <c r="A6" s="194"/>
      <c r="B6" s="195"/>
      <c r="C6" s="195"/>
      <c r="D6" s="195"/>
      <c r="E6" s="195"/>
      <c r="F6" s="195"/>
      <c r="G6" s="195"/>
      <c r="H6" s="195"/>
      <c r="I6" s="195"/>
    </row>
    <row r="7" spans="1:9" ht="16.5">
      <c r="A7" s="125">
        <v>24</v>
      </c>
      <c r="B7" s="126" t="s">
        <v>144</v>
      </c>
      <c r="C7" s="127" t="s">
        <v>145</v>
      </c>
      <c r="D7" s="128">
        <v>34299</v>
      </c>
      <c r="E7" s="129" t="s">
        <v>109</v>
      </c>
      <c r="F7" s="130">
        <v>19.1</v>
      </c>
      <c r="G7" s="131">
        <v>18.81</v>
      </c>
      <c r="H7" s="132">
        <f>IF(G7="",F7,IF(F7&lt;G7,F7,G7))</f>
        <v>18.81</v>
      </c>
      <c r="I7" s="192">
        <v>1</v>
      </c>
    </row>
    <row r="8" spans="1:9" ht="16.5">
      <c r="A8" s="133">
        <v>14</v>
      </c>
      <c r="B8" s="61" t="s">
        <v>115</v>
      </c>
      <c r="C8" s="62" t="s">
        <v>128</v>
      </c>
      <c r="D8" s="56">
        <v>34661</v>
      </c>
      <c r="E8" s="60" t="s">
        <v>109</v>
      </c>
      <c r="F8" s="24">
        <v>19.42</v>
      </c>
      <c r="G8" s="2">
        <v>19.49</v>
      </c>
      <c r="H8" s="25">
        <f>IF(G8="",F8,IF(F8&lt;G8,F8,G8))</f>
        <v>19.42</v>
      </c>
      <c r="I8" s="193"/>
    </row>
    <row r="9" spans="1:9" ht="16.5">
      <c r="A9" s="133">
        <v>5</v>
      </c>
      <c r="B9" s="61" t="s">
        <v>106</v>
      </c>
      <c r="C9" s="62" t="s">
        <v>108</v>
      </c>
      <c r="D9" s="56">
        <v>34036</v>
      </c>
      <c r="E9" s="63" t="s">
        <v>109</v>
      </c>
      <c r="F9" s="24">
        <v>19.96</v>
      </c>
      <c r="G9" s="2">
        <v>20.07</v>
      </c>
      <c r="H9" s="25">
        <f>IF(G9="",F9,IF(F9&lt;G9,F9,G9))</f>
        <v>19.96</v>
      </c>
      <c r="I9" s="193"/>
    </row>
    <row r="10" spans="1:9" ht="16.5">
      <c r="A10" s="133">
        <v>32</v>
      </c>
      <c r="B10" s="61" t="s">
        <v>146</v>
      </c>
      <c r="C10" s="62" t="s">
        <v>158</v>
      </c>
      <c r="D10" s="56">
        <v>35625</v>
      </c>
      <c r="E10" s="63" t="s">
        <v>109</v>
      </c>
      <c r="F10" s="24">
        <v>20.74</v>
      </c>
      <c r="G10" s="2">
        <v>20.39</v>
      </c>
      <c r="H10" s="25">
        <f>IF(G10="",F10,IF(F10&lt;G10,F10,G10))</f>
        <v>20.39</v>
      </c>
      <c r="I10" s="193"/>
    </row>
    <row r="11" spans="1:9" ht="16.5">
      <c r="A11" s="133">
        <v>50</v>
      </c>
      <c r="B11" s="61" t="s">
        <v>21</v>
      </c>
      <c r="C11" s="62" t="s">
        <v>184</v>
      </c>
      <c r="D11" s="56">
        <v>35150</v>
      </c>
      <c r="E11" s="63" t="s">
        <v>109</v>
      </c>
      <c r="F11" s="24">
        <v>21.17</v>
      </c>
      <c r="G11" s="2">
        <v>20.86</v>
      </c>
      <c r="H11" s="25">
        <f>IF(G11="",F11,IF(F11&lt;G11,F11,G11))</f>
        <v>20.86</v>
      </c>
      <c r="I11" s="193"/>
    </row>
    <row r="12" spans="1:9" ht="18.75" thickBot="1">
      <c r="A12" s="134">
        <v>42</v>
      </c>
      <c r="B12" s="135" t="s">
        <v>171</v>
      </c>
      <c r="C12" s="136" t="s">
        <v>172</v>
      </c>
      <c r="D12" s="96">
        <v>33969</v>
      </c>
      <c r="E12" s="84" t="s">
        <v>109</v>
      </c>
      <c r="F12" s="97">
        <v>24.63</v>
      </c>
      <c r="G12" s="98">
        <v>24.52</v>
      </c>
      <c r="H12" s="87"/>
      <c r="I12" s="156">
        <f>SUM(H7:H12)</f>
        <v>99.44000000000001</v>
      </c>
    </row>
    <row r="13" spans="1:8" ht="18.75" thickBot="1">
      <c r="A13" s="194"/>
      <c r="B13" s="195"/>
      <c r="C13" s="195"/>
      <c r="D13" s="195"/>
      <c r="E13" s="195"/>
      <c r="F13" s="195"/>
      <c r="G13" s="195"/>
      <c r="H13" s="196"/>
    </row>
    <row r="14" spans="1:9" ht="16.5" customHeight="1">
      <c r="A14" s="125">
        <v>55</v>
      </c>
      <c r="B14" s="126" t="s">
        <v>119</v>
      </c>
      <c r="C14" s="127" t="s">
        <v>189</v>
      </c>
      <c r="D14" s="128">
        <v>33952</v>
      </c>
      <c r="E14" s="129" t="s">
        <v>111</v>
      </c>
      <c r="F14" s="130">
        <v>19.17</v>
      </c>
      <c r="G14" s="131">
        <v>19.14</v>
      </c>
      <c r="H14" s="132">
        <f>IF(G14="",F14,IF(F14&lt;G14,F14,G14))</f>
        <v>19.14</v>
      </c>
      <c r="I14" s="192">
        <v>2</v>
      </c>
    </row>
    <row r="15" spans="1:9" ht="16.5">
      <c r="A15" s="133">
        <v>33</v>
      </c>
      <c r="B15" s="58" t="s">
        <v>125</v>
      </c>
      <c r="C15" s="59" t="s">
        <v>159</v>
      </c>
      <c r="D15" s="56">
        <v>34027</v>
      </c>
      <c r="E15" s="60" t="s">
        <v>111</v>
      </c>
      <c r="F15" s="24">
        <v>20.68</v>
      </c>
      <c r="G15" s="2">
        <v>19.85</v>
      </c>
      <c r="H15" s="25">
        <f>IF(G15="",F15,IF(F15&lt;G15,F15,G15))</f>
        <v>19.85</v>
      </c>
      <c r="I15" s="193"/>
    </row>
    <row r="16" spans="1:9" ht="16.5">
      <c r="A16" s="133">
        <v>47</v>
      </c>
      <c r="B16" s="58" t="s">
        <v>185</v>
      </c>
      <c r="C16" s="59" t="s">
        <v>139</v>
      </c>
      <c r="D16" s="56">
        <v>35664</v>
      </c>
      <c r="E16" s="60" t="s">
        <v>111</v>
      </c>
      <c r="F16" s="24">
        <v>21</v>
      </c>
      <c r="G16" s="2">
        <v>20.63</v>
      </c>
      <c r="H16" s="25">
        <f>IF(G16="",F16,IF(F16&lt;G16,F16,G16))</f>
        <v>20.63</v>
      </c>
      <c r="I16" s="193"/>
    </row>
    <row r="17" spans="1:9" ht="16.5">
      <c r="A17" s="133">
        <v>15</v>
      </c>
      <c r="B17" s="58" t="s">
        <v>129</v>
      </c>
      <c r="C17" s="59" t="s">
        <v>130</v>
      </c>
      <c r="D17" s="56">
        <v>35044</v>
      </c>
      <c r="E17" s="60" t="s">
        <v>111</v>
      </c>
      <c r="F17" s="24">
        <v>20.96</v>
      </c>
      <c r="G17" s="2" t="s">
        <v>3</v>
      </c>
      <c r="H17" s="25">
        <f>IF(G17="",F17,IF(F17&lt;G17,F17,G17))</f>
        <v>20.96</v>
      </c>
      <c r="I17" s="193"/>
    </row>
    <row r="18" spans="1:9" ht="16.5">
      <c r="A18" s="133">
        <v>43</v>
      </c>
      <c r="B18" s="58" t="s">
        <v>173</v>
      </c>
      <c r="C18" s="59" t="s">
        <v>174</v>
      </c>
      <c r="D18" s="56">
        <v>34049</v>
      </c>
      <c r="E18" s="60" t="s">
        <v>111</v>
      </c>
      <c r="F18" s="24">
        <v>22.33</v>
      </c>
      <c r="G18" s="2">
        <v>21.2</v>
      </c>
      <c r="H18" s="25">
        <f>IF(G18="",F18,IF(F18&lt;G18,F18,G18))</f>
        <v>21.2</v>
      </c>
      <c r="I18" s="193"/>
    </row>
    <row r="19" spans="1:9" ht="18">
      <c r="A19" s="133">
        <v>51</v>
      </c>
      <c r="B19" s="58" t="s">
        <v>115</v>
      </c>
      <c r="C19" s="59" t="s">
        <v>186</v>
      </c>
      <c r="D19" s="56">
        <v>33994</v>
      </c>
      <c r="E19" s="60" t="s">
        <v>111</v>
      </c>
      <c r="F19" s="24">
        <v>22.92</v>
      </c>
      <c r="G19" s="2">
        <v>22.79</v>
      </c>
      <c r="H19" s="25"/>
      <c r="I19" s="157"/>
    </row>
    <row r="20" spans="1:9" ht="18.75" thickBot="1">
      <c r="A20" s="134">
        <v>6</v>
      </c>
      <c r="B20" s="81" t="s">
        <v>21</v>
      </c>
      <c r="C20" s="82" t="s">
        <v>110</v>
      </c>
      <c r="D20" s="96">
        <v>34018</v>
      </c>
      <c r="E20" s="84" t="s">
        <v>243</v>
      </c>
      <c r="F20" s="97">
        <v>22.83</v>
      </c>
      <c r="G20" s="98">
        <v>22.83</v>
      </c>
      <c r="H20" s="87"/>
      <c r="I20" s="156">
        <f>SUM(H14:H20)</f>
        <v>101.78000000000002</v>
      </c>
    </row>
    <row r="21" spans="1:8" ht="18.75" thickBot="1">
      <c r="A21" s="194"/>
      <c r="B21" s="195"/>
      <c r="C21" s="195"/>
      <c r="D21" s="195"/>
      <c r="E21" s="195"/>
      <c r="F21" s="195"/>
      <c r="G21" s="195"/>
      <c r="H21" s="196"/>
    </row>
    <row r="22" spans="1:9" ht="16.5">
      <c r="A22" s="125">
        <v>34</v>
      </c>
      <c r="B22" s="126" t="s">
        <v>160</v>
      </c>
      <c r="C22" s="127" t="s">
        <v>161</v>
      </c>
      <c r="D22" s="128">
        <v>34615</v>
      </c>
      <c r="E22" s="129" t="s">
        <v>114</v>
      </c>
      <c r="F22" s="130">
        <v>20.03</v>
      </c>
      <c r="G22" s="131">
        <v>20.42</v>
      </c>
      <c r="H22" s="132">
        <f>IF(G22="",F22,IF(F22&lt;G22,F22,G22))</f>
        <v>20.03</v>
      </c>
      <c r="I22" s="192">
        <v>3</v>
      </c>
    </row>
    <row r="23" spans="1:9" ht="16.5" customHeight="1">
      <c r="A23" s="133">
        <v>44</v>
      </c>
      <c r="B23" s="58" t="s">
        <v>132</v>
      </c>
      <c r="C23" s="59" t="s">
        <v>175</v>
      </c>
      <c r="D23" s="56">
        <v>35069</v>
      </c>
      <c r="E23" s="60" t="s">
        <v>114</v>
      </c>
      <c r="F23" s="24">
        <v>20.34</v>
      </c>
      <c r="G23" s="2">
        <v>20.53</v>
      </c>
      <c r="H23" s="25">
        <f>IF(G23="",F23,IF(F23&lt;G23,F23,G23))</f>
        <v>20.34</v>
      </c>
      <c r="I23" s="193"/>
    </row>
    <row r="24" spans="1:9" ht="16.5">
      <c r="A24" s="133">
        <v>52</v>
      </c>
      <c r="B24" s="58" t="s">
        <v>138</v>
      </c>
      <c r="C24" s="59" t="s">
        <v>161</v>
      </c>
      <c r="D24" s="56">
        <v>33893</v>
      </c>
      <c r="E24" s="60" t="s">
        <v>114</v>
      </c>
      <c r="F24" s="24">
        <v>21.09</v>
      </c>
      <c r="G24" s="2">
        <v>21.35</v>
      </c>
      <c r="H24" s="25">
        <f>IF(G24="",F24,IF(F24&lt;G24,F24,G24))</f>
        <v>21.09</v>
      </c>
      <c r="I24" s="193"/>
    </row>
    <row r="25" spans="1:9" ht="16.5">
      <c r="A25" s="133">
        <v>16</v>
      </c>
      <c r="B25" s="58" t="s">
        <v>125</v>
      </c>
      <c r="C25" s="59" t="s">
        <v>131</v>
      </c>
      <c r="D25" s="56">
        <v>35509</v>
      </c>
      <c r="E25" s="60" t="s">
        <v>114</v>
      </c>
      <c r="F25" s="24">
        <v>21.78</v>
      </c>
      <c r="G25" s="2">
        <v>22.25</v>
      </c>
      <c r="H25" s="25">
        <f>IF(G25="",F25,IF(F25&lt;G25,F25,G25))</f>
        <v>21.78</v>
      </c>
      <c r="I25" s="193"/>
    </row>
    <row r="26" spans="1:9" ht="16.5">
      <c r="A26" s="133">
        <v>25</v>
      </c>
      <c r="B26" s="58" t="s">
        <v>147</v>
      </c>
      <c r="C26" s="59" t="s">
        <v>148</v>
      </c>
      <c r="D26" s="56">
        <v>35016</v>
      </c>
      <c r="E26" s="60" t="s">
        <v>114</v>
      </c>
      <c r="F26" s="24">
        <v>23.71</v>
      </c>
      <c r="G26" s="2">
        <v>22.42</v>
      </c>
      <c r="H26" s="25">
        <f>IF(G26="",F26,IF(F26&lt;G26,F26,G26))</f>
        <v>22.42</v>
      </c>
      <c r="I26" s="193"/>
    </row>
    <row r="27" spans="1:9" ht="18.75" thickBot="1">
      <c r="A27" s="134">
        <v>7</v>
      </c>
      <c r="B27" s="81" t="s">
        <v>112</v>
      </c>
      <c r="C27" s="82" t="s">
        <v>113</v>
      </c>
      <c r="D27" s="96">
        <v>34516</v>
      </c>
      <c r="E27" s="84" t="s">
        <v>114</v>
      </c>
      <c r="F27" s="97">
        <v>27.76</v>
      </c>
      <c r="G27" s="98">
        <v>24.73</v>
      </c>
      <c r="H27" s="87"/>
      <c r="I27" s="156">
        <f>SUM(H22:H27)</f>
        <v>105.66000000000001</v>
      </c>
    </row>
    <row r="28" spans="1:8" ht="18.75" thickBot="1">
      <c r="A28" s="194"/>
      <c r="B28" s="195"/>
      <c r="C28" s="195"/>
      <c r="D28" s="195"/>
      <c r="E28" s="195"/>
      <c r="F28" s="195"/>
      <c r="G28" s="195"/>
      <c r="H28" s="196"/>
    </row>
    <row r="29" spans="1:9" ht="16.5" customHeight="1">
      <c r="A29" s="125">
        <v>23</v>
      </c>
      <c r="B29" s="126" t="s">
        <v>142</v>
      </c>
      <c r="C29" s="127" t="s">
        <v>143</v>
      </c>
      <c r="D29" s="128">
        <v>35388</v>
      </c>
      <c r="E29" s="129" t="s">
        <v>41</v>
      </c>
      <c r="F29" s="130">
        <v>18.76</v>
      </c>
      <c r="G29" s="131">
        <v>18.49</v>
      </c>
      <c r="H29" s="132">
        <f>IF(G29="",F29,IF(F29&lt;G29,F29,G29))</f>
        <v>18.49</v>
      </c>
      <c r="I29" s="192">
        <v>4</v>
      </c>
    </row>
    <row r="30" spans="1:9" ht="16.5">
      <c r="A30" s="133">
        <v>41</v>
      </c>
      <c r="B30" s="61" t="s">
        <v>169</v>
      </c>
      <c r="C30" s="62" t="s">
        <v>170</v>
      </c>
      <c r="D30" s="56">
        <v>35349</v>
      </c>
      <c r="E30" s="60" t="s">
        <v>41</v>
      </c>
      <c r="F30" s="24">
        <v>23.8</v>
      </c>
      <c r="G30" s="2">
        <v>21.05</v>
      </c>
      <c r="H30" s="25">
        <f>IF(G30="",F30,IF(F30&lt;G30,F30,G30))</f>
        <v>21.05</v>
      </c>
      <c r="I30" s="193"/>
    </row>
    <row r="31" spans="1:9" ht="16.5">
      <c r="A31" s="133">
        <v>49</v>
      </c>
      <c r="B31" s="61" t="s">
        <v>167</v>
      </c>
      <c r="C31" s="62" t="s">
        <v>183</v>
      </c>
      <c r="D31" s="56">
        <v>35285</v>
      </c>
      <c r="E31" s="63" t="s">
        <v>41</v>
      </c>
      <c r="F31" s="24">
        <v>26.68</v>
      </c>
      <c r="G31" s="2">
        <v>21.45</v>
      </c>
      <c r="H31" s="25">
        <f>IF(G31="",F31,IF(F31&lt;G31,F31,G31))</f>
        <v>21.45</v>
      </c>
      <c r="I31" s="193"/>
    </row>
    <row r="32" spans="1:9" ht="16.5">
      <c r="A32" s="133">
        <v>56</v>
      </c>
      <c r="B32" s="61" t="s">
        <v>164</v>
      </c>
      <c r="C32" s="62" t="s">
        <v>190</v>
      </c>
      <c r="D32" s="56">
        <v>34385</v>
      </c>
      <c r="E32" s="63" t="s">
        <v>41</v>
      </c>
      <c r="F32" s="24">
        <v>28.62</v>
      </c>
      <c r="G32" s="2">
        <v>21.76</v>
      </c>
      <c r="H32" s="25">
        <f>IF(G32="",F32,IF(F32&lt;G32,F32,G32))</f>
        <v>21.76</v>
      </c>
      <c r="I32" s="193"/>
    </row>
    <row r="33" spans="1:9" ht="16.5">
      <c r="A33" s="133">
        <v>31</v>
      </c>
      <c r="B33" s="61" t="s">
        <v>156</v>
      </c>
      <c r="C33" s="62" t="s">
        <v>157</v>
      </c>
      <c r="D33" s="56">
        <v>34477</v>
      </c>
      <c r="E33" s="63" t="s">
        <v>41</v>
      </c>
      <c r="F33" s="24">
        <v>23.36</v>
      </c>
      <c r="G33" s="2">
        <v>27.11</v>
      </c>
      <c r="H33" s="25">
        <f>IF(G33="",F33,IF(F33&lt;G33,F33,G33))</f>
        <v>23.36</v>
      </c>
      <c r="I33" s="193"/>
    </row>
    <row r="34" spans="1:9" ht="18">
      <c r="A34" s="133">
        <v>54</v>
      </c>
      <c r="B34" s="61" t="s">
        <v>154</v>
      </c>
      <c r="C34" s="62" t="s">
        <v>188</v>
      </c>
      <c r="D34" s="56">
        <v>34508</v>
      </c>
      <c r="E34" s="60" t="s">
        <v>41</v>
      </c>
      <c r="F34" s="24">
        <v>23.42</v>
      </c>
      <c r="G34" s="2">
        <v>23.79</v>
      </c>
      <c r="H34" s="25"/>
      <c r="I34" s="157"/>
    </row>
    <row r="35" spans="1:9" ht="18.75" thickBot="1">
      <c r="A35" s="134">
        <v>13</v>
      </c>
      <c r="B35" s="135" t="s">
        <v>125</v>
      </c>
      <c r="C35" s="136" t="s">
        <v>127</v>
      </c>
      <c r="D35" s="96">
        <v>35190</v>
      </c>
      <c r="E35" s="137" t="s">
        <v>41</v>
      </c>
      <c r="F35" s="97" t="s">
        <v>3</v>
      </c>
      <c r="G35" s="98">
        <v>24.06</v>
      </c>
      <c r="H35" s="87"/>
      <c r="I35" s="156">
        <f>SUM(H29:H35)</f>
        <v>106.11</v>
      </c>
    </row>
    <row r="36" spans="1:8" ht="18" customHeight="1" thickBot="1">
      <c r="A36" s="194"/>
      <c r="B36" s="195"/>
      <c r="C36" s="195"/>
      <c r="D36" s="195"/>
      <c r="E36" s="195"/>
      <c r="F36" s="195"/>
      <c r="G36" s="195"/>
      <c r="H36" s="196"/>
    </row>
    <row r="37" spans="1:9" ht="16.5" customHeight="1">
      <c r="A37" s="125">
        <v>48</v>
      </c>
      <c r="B37" s="126" t="s">
        <v>181</v>
      </c>
      <c r="C37" s="127" t="s">
        <v>182</v>
      </c>
      <c r="D37" s="128">
        <v>34985</v>
      </c>
      <c r="E37" s="129" t="s">
        <v>105</v>
      </c>
      <c r="F37" s="130" t="s">
        <v>3</v>
      </c>
      <c r="G37" s="131">
        <v>19.51</v>
      </c>
      <c r="H37" s="132">
        <f>IF(G37="",F37,IF(F37&lt;G37,F37,G37))</f>
        <v>19.51</v>
      </c>
      <c r="I37" s="192">
        <v>5</v>
      </c>
    </row>
    <row r="38" spans="1:9" ht="16.5" customHeight="1">
      <c r="A38" s="133">
        <v>40</v>
      </c>
      <c r="B38" s="61" t="s">
        <v>167</v>
      </c>
      <c r="C38" s="62" t="s">
        <v>168</v>
      </c>
      <c r="D38" s="56">
        <v>35270</v>
      </c>
      <c r="E38" s="60" t="s">
        <v>105</v>
      </c>
      <c r="F38" s="24">
        <v>21.98</v>
      </c>
      <c r="G38" s="2">
        <v>21.07</v>
      </c>
      <c r="H38" s="25">
        <f>IF(G38="",F38,IF(F38&lt;G38,F38,G38))</f>
        <v>21.07</v>
      </c>
      <c r="I38" s="193"/>
    </row>
    <row r="39" spans="1:9" ht="16.5">
      <c r="A39" s="133">
        <v>22</v>
      </c>
      <c r="B39" s="61" t="s">
        <v>140</v>
      </c>
      <c r="C39" s="62" t="s">
        <v>141</v>
      </c>
      <c r="D39" s="56">
        <v>34581</v>
      </c>
      <c r="E39" s="63" t="s">
        <v>105</v>
      </c>
      <c r="F39" s="24">
        <v>21.9</v>
      </c>
      <c r="G39" s="2">
        <v>21.61</v>
      </c>
      <c r="H39" s="25">
        <f>IF(G39="",F39,IF(F39&lt;G39,F39,G39))</f>
        <v>21.61</v>
      </c>
      <c r="I39" s="193"/>
    </row>
    <row r="40" spans="1:9" ht="16.5">
      <c r="A40" s="133">
        <v>2</v>
      </c>
      <c r="B40" s="61" t="s">
        <v>103</v>
      </c>
      <c r="C40" s="62" t="s">
        <v>104</v>
      </c>
      <c r="D40" s="56">
        <v>35215</v>
      </c>
      <c r="E40" s="63" t="s">
        <v>105</v>
      </c>
      <c r="F40" s="24">
        <v>21.93</v>
      </c>
      <c r="G40" s="2">
        <v>22.29</v>
      </c>
      <c r="H40" s="25">
        <f>IF(G40="",F40,IF(F40&lt;G40,F40,G40))</f>
        <v>21.93</v>
      </c>
      <c r="I40" s="193"/>
    </row>
    <row r="41" spans="1:9" ht="16.5">
      <c r="A41" s="133">
        <v>12</v>
      </c>
      <c r="B41" s="61" t="s">
        <v>125</v>
      </c>
      <c r="C41" s="62" t="s">
        <v>126</v>
      </c>
      <c r="D41" s="56">
        <v>35199</v>
      </c>
      <c r="E41" s="63" t="s">
        <v>105</v>
      </c>
      <c r="F41" s="24">
        <v>22.44</v>
      </c>
      <c r="G41" s="2">
        <v>25.29</v>
      </c>
      <c r="H41" s="25">
        <f>IF(G41="",F41,IF(F41&lt;G41,F41,G41))</f>
        <v>22.44</v>
      </c>
      <c r="I41" s="193"/>
    </row>
    <row r="42" spans="1:9" ht="18.75" thickBot="1">
      <c r="A42" s="134">
        <v>30</v>
      </c>
      <c r="B42" s="135" t="s">
        <v>154</v>
      </c>
      <c r="C42" s="136" t="s">
        <v>155</v>
      </c>
      <c r="D42" s="96">
        <v>34123</v>
      </c>
      <c r="E42" s="84" t="s">
        <v>105</v>
      </c>
      <c r="F42" s="97">
        <v>23.06</v>
      </c>
      <c r="G42" s="98">
        <v>24.04</v>
      </c>
      <c r="H42" s="87"/>
      <c r="I42" s="156">
        <f>SUM(H37:H42)</f>
        <v>106.56</v>
      </c>
    </row>
    <row r="43" spans="1:9" ht="18" customHeight="1" thickBot="1">
      <c r="A43" s="194"/>
      <c r="B43" s="195"/>
      <c r="C43" s="195"/>
      <c r="D43" s="195"/>
      <c r="E43" s="195"/>
      <c r="F43" s="195"/>
      <c r="G43" s="195"/>
      <c r="H43" s="195"/>
      <c r="I43" s="195"/>
    </row>
    <row r="44" spans="1:9" ht="16.5">
      <c r="A44" s="125">
        <v>38</v>
      </c>
      <c r="B44" s="126" t="s">
        <v>164</v>
      </c>
      <c r="C44" s="127" t="s">
        <v>120</v>
      </c>
      <c r="D44" s="128">
        <v>35556</v>
      </c>
      <c r="E44" s="129" t="s">
        <v>121</v>
      </c>
      <c r="F44" s="130">
        <v>21.89</v>
      </c>
      <c r="G44" s="131">
        <v>21.74</v>
      </c>
      <c r="H44" s="132">
        <f>IF(G44="",F44,IF(F44&lt;G44,F44,G44))</f>
        <v>21.74</v>
      </c>
      <c r="I44" s="192">
        <v>6</v>
      </c>
    </row>
    <row r="45" spans="1:9" ht="16.5">
      <c r="A45" s="133">
        <v>28</v>
      </c>
      <c r="B45" s="58" t="s">
        <v>103</v>
      </c>
      <c r="C45" s="59" t="s">
        <v>151</v>
      </c>
      <c r="D45" s="56">
        <v>34996</v>
      </c>
      <c r="E45" s="60" t="s">
        <v>121</v>
      </c>
      <c r="F45" s="24">
        <v>21.92</v>
      </c>
      <c r="G45" s="2" t="s">
        <v>3</v>
      </c>
      <c r="H45" s="25">
        <f>IF(G45="",F45,IF(F45&lt;G45,F45,G45))</f>
        <v>21.92</v>
      </c>
      <c r="I45" s="193"/>
    </row>
    <row r="46" spans="1:9" ht="16.5">
      <c r="A46" s="133">
        <v>10</v>
      </c>
      <c r="B46" s="58" t="s">
        <v>119</v>
      </c>
      <c r="C46" s="59" t="s">
        <v>222</v>
      </c>
      <c r="D46" s="56">
        <v>35479</v>
      </c>
      <c r="E46" s="60" t="s">
        <v>121</v>
      </c>
      <c r="F46" s="24">
        <v>26.41</v>
      </c>
      <c r="G46" s="2">
        <v>22.86</v>
      </c>
      <c r="H46" s="25">
        <f>IF(G46="",F46,IF(F46&lt;G46,F46,G46))</f>
        <v>22.86</v>
      </c>
      <c r="I46" s="193"/>
    </row>
    <row r="47" spans="1:9" ht="16.5">
      <c r="A47" s="133">
        <v>58</v>
      </c>
      <c r="B47" s="58" t="s">
        <v>244</v>
      </c>
      <c r="C47" s="59" t="s">
        <v>223</v>
      </c>
      <c r="D47" s="56">
        <v>35106</v>
      </c>
      <c r="E47" s="60" t="s">
        <v>121</v>
      </c>
      <c r="F47" s="24">
        <v>23.88</v>
      </c>
      <c r="G47" s="2">
        <v>23.12</v>
      </c>
      <c r="H47" s="25">
        <f>IF(G47="",F47,IF(F47&lt;G47,F47,G47))</f>
        <v>23.12</v>
      </c>
      <c r="I47" s="193"/>
    </row>
    <row r="48" spans="1:9" ht="18.75" thickBot="1">
      <c r="A48" s="134">
        <v>18</v>
      </c>
      <c r="B48" s="81" t="s">
        <v>134</v>
      </c>
      <c r="C48" s="82" t="s">
        <v>135</v>
      </c>
      <c r="D48" s="96">
        <v>35776</v>
      </c>
      <c r="E48" s="84" t="s">
        <v>121</v>
      </c>
      <c r="F48" s="97">
        <v>23.48</v>
      </c>
      <c r="G48" s="98">
        <v>24.45</v>
      </c>
      <c r="H48" s="87">
        <f>IF(G48="",F48,IF(F48&lt;G48,F48,G48))</f>
        <v>23.48</v>
      </c>
      <c r="I48" s="156">
        <f>SUM(H44:H48)</f>
        <v>113.12</v>
      </c>
    </row>
  </sheetData>
  <sheetProtection/>
  <mergeCells count="15">
    <mergeCell ref="I7:I11"/>
    <mergeCell ref="A43:I43"/>
    <mergeCell ref="A36:H36"/>
    <mergeCell ref="I22:I26"/>
    <mergeCell ref="I14:I18"/>
    <mergeCell ref="A1:I1"/>
    <mergeCell ref="A3:I3"/>
    <mergeCell ref="A5:I5"/>
    <mergeCell ref="I44:I47"/>
    <mergeCell ref="I29:I33"/>
    <mergeCell ref="A13:H13"/>
    <mergeCell ref="A21:H21"/>
    <mergeCell ref="A28:H28"/>
    <mergeCell ref="I37:I41"/>
    <mergeCell ref="A6:I6"/>
  </mergeCells>
  <conditionalFormatting sqref="E4 A1:A5 B2:C2 E2 B4:C4">
    <cfRule type="cellIs" priority="1" dxfId="0" operator="between" stopIfTrue="1">
      <formula>35309</formula>
      <formula>35674</formula>
    </cfRule>
  </conditionalFormatting>
  <printOptions horizontalCentered="1"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pkolar</cp:lastModifiedBy>
  <cp:lastPrinted>2011-05-08T17:57:41Z</cp:lastPrinted>
  <dcterms:created xsi:type="dcterms:W3CDTF">1997-01-24T11:07:25Z</dcterms:created>
  <dcterms:modified xsi:type="dcterms:W3CDTF">2011-05-10T08:21:30Z</dcterms:modified>
  <cp:category/>
  <cp:version/>
  <cp:contentType/>
  <cp:contentStatus/>
</cp:coreProperties>
</file>