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50" activeTab="1"/>
  </bookViews>
  <sheets>
    <sheet name="zápis výsledků mladší" sheetId="1" r:id="rId1"/>
    <sheet name="Konečné výsledky mladší" sheetId="2" r:id="rId2"/>
    <sheet name="zápis výsledků starší" sheetId="3" r:id="rId3"/>
    <sheet name="Konečné výsledky starší" sheetId="4" r:id="rId4"/>
  </sheets>
  <definedNames/>
  <calcPr fullCalcOnLoad="1"/>
</workbook>
</file>

<file path=xl/sharedStrings.xml><?xml version="1.0" encoding="utf-8"?>
<sst xmlns="http://schemas.openxmlformats.org/spreadsheetml/2006/main" count="106" uniqueCount="44">
  <si>
    <t>čas</t>
  </si>
  <si>
    <t>tr</t>
  </si>
  <si>
    <t>ce</t>
  </si>
  <si>
    <t>výsledný</t>
  </si>
  <si>
    <t>pořadí</t>
  </si>
  <si>
    <t>Bučí</t>
  </si>
  <si>
    <t>Horní Hradiště A</t>
  </si>
  <si>
    <t>Tlučná</t>
  </si>
  <si>
    <t>Všeruby</t>
  </si>
  <si>
    <t>Nekmíř</t>
  </si>
  <si>
    <t>Ledce A</t>
  </si>
  <si>
    <t>Mrtník</t>
  </si>
  <si>
    <t>Nevřeň A</t>
  </si>
  <si>
    <t>Kožlany A</t>
  </si>
  <si>
    <t>Horní Bělá</t>
  </si>
  <si>
    <t>Horní Hradiště B</t>
  </si>
  <si>
    <t>Manětín A</t>
  </si>
  <si>
    <t>Obora A</t>
  </si>
  <si>
    <t>Kaznějov A</t>
  </si>
  <si>
    <t>Kožlany B</t>
  </si>
  <si>
    <t>Manětín B</t>
  </si>
  <si>
    <t>Ledce B</t>
  </si>
  <si>
    <t>Obora B</t>
  </si>
  <si>
    <t>Kaznějov B</t>
  </si>
  <si>
    <t>Štichovice</t>
  </si>
  <si>
    <t>Obora C</t>
  </si>
  <si>
    <t>Nevřeň B</t>
  </si>
  <si>
    <t>Horní Hradiště C</t>
  </si>
  <si>
    <t>Obora D</t>
  </si>
  <si>
    <t>Horní Hradiště</t>
  </si>
  <si>
    <t>Manětín</t>
  </si>
  <si>
    <t>Líně</t>
  </si>
  <si>
    <t>Chotíkov</t>
  </si>
  <si>
    <t>Obora</t>
  </si>
  <si>
    <t>tr.body</t>
  </si>
  <si>
    <t>celk.čas</t>
  </si>
  <si>
    <t>výsledný čas</t>
  </si>
  <si>
    <t>O pohár SDH Manětín</t>
  </si>
  <si>
    <t>starší</t>
  </si>
  <si>
    <t xml:space="preserve"> mimo soutěž</t>
  </si>
  <si>
    <t>přihlášeni pozdě</t>
  </si>
  <si>
    <t xml:space="preserve">         25.dubna 2009</t>
  </si>
  <si>
    <t>mimo soutěž</t>
  </si>
  <si>
    <t>mladší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</si>
</sst>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sz val="16"/>
      <name val="Times New Roman CE"/>
      <family val="1"/>
    </font>
    <font>
      <sz val="8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4"/>
      <name val="Times New Roman CE"/>
      <family val="1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2" xfId="0" applyNumberFormat="1" applyBorder="1" applyAlignment="1" applyProtection="1">
      <alignment/>
      <protection hidden="1"/>
    </xf>
    <xf numFmtId="2" fontId="0" fillId="0" borderId="20" xfId="0" applyNumberFormat="1" applyBorder="1" applyAlignment="1" applyProtection="1">
      <alignment/>
      <protection hidden="1"/>
    </xf>
    <xf numFmtId="0" fontId="0" fillId="0" borderId="28" xfId="0" applyNumberFormat="1" applyBorder="1" applyAlignment="1" applyProtection="1">
      <alignment/>
      <protection hidden="1"/>
    </xf>
    <xf numFmtId="0" fontId="0" fillId="0" borderId="29" xfId="0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14" fontId="0" fillId="0" borderId="0" xfId="0" applyNumberFormat="1" applyAlignment="1">
      <alignment/>
    </xf>
    <xf numFmtId="0" fontId="1" fillId="0" borderId="32" xfId="0" applyFont="1" applyFill="1" applyBorder="1" applyAlignment="1">
      <alignment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35" xfId="0" applyNumberFormat="1" applyBorder="1" applyAlignment="1" applyProtection="1">
      <alignment/>
      <protection hidden="1"/>
    </xf>
    <xf numFmtId="2" fontId="0" fillId="0" borderId="33" xfId="0" applyNumberFormat="1" applyBorder="1" applyAlignment="1" applyProtection="1">
      <alignment/>
      <protection hidden="1"/>
    </xf>
    <xf numFmtId="2" fontId="0" fillId="0" borderId="35" xfId="0" applyNumberFormat="1" applyBorder="1" applyAlignment="1">
      <alignment/>
    </xf>
    <xf numFmtId="0" fontId="0" fillId="0" borderId="11" xfId="0" applyNumberFormat="1" applyBorder="1" applyAlignment="1" applyProtection="1">
      <alignment/>
      <protection hidden="1"/>
    </xf>
    <xf numFmtId="0" fontId="1" fillId="0" borderId="36" xfId="0" applyFont="1" applyFill="1" applyBorder="1" applyAlignment="1">
      <alignment/>
    </xf>
    <xf numFmtId="2" fontId="0" fillId="0" borderId="37" xfId="0" applyNumberFormat="1" applyBorder="1" applyAlignment="1">
      <alignment/>
    </xf>
    <xf numFmtId="2" fontId="0" fillId="0" borderId="38" xfId="0" applyNumberFormat="1" applyBorder="1" applyAlignment="1" applyProtection="1">
      <alignment/>
      <protection hidden="1"/>
    </xf>
    <xf numFmtId="2" fontId="0" fillId="0" borderId="37" xfId="0" applyNumberFormat="1" applyBorder="1" applyAlignment="1" applyProtection="1">
      <alignment/>
      <protection hidden="1"/>
    </xf>
    <xf numFmtId="0" fontId="0" fillId="0" borderId="39" xfId="0" applyNumberFormat="1" applyBorder="1" applyAlignment="1" applyProtection="1">
      <alignment/>
      <protection hidden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6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ont>
        <strike/>
      </font>
    </dxf>
    <dxf>
      <font>
        <strike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ont>
        <strike/>
      </font>
    </dxf>
    <dxf>
      <font>
        <strike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7"/>
  <sheetViews>
    <sheetView zoomScalePageLayoutView="0" workbookViewId="0" topLeftCell="A1">
      <selection activeCell="O17" sqref="O17"/>
    </sheetView>
  </sheetViews>
  <sheetFormatPr defaultColWidth="9.140625" defaultRowHeight="12.75"/>
  <cols>
    <col min="2" max="2" width="25.140625" style="0" customWidth="1"/>
  </cols>
  <sheetData>
    <row r="2" ht="13.5" thickBot="1"/>
    <row r="3" spans="2:11" ht="13.5" thickBot="1">
      <c r="B3" s="6"/>
      <c r="C3" s="7" t="s">
        <v>0</v>
      </c>
      <c r="D3" s="8" t="s">
        <v>1</v>
      </c>
      <c r="E3" s="9" t="s">
        <v>2</v>
      </c>
      <c r="F3" s="7" t="s">
        <v>0</v>
      </c>
      <c r="G3" s="8" t="s">
        <v>1</v>
      </c>
      <c r="H3" s="9" t="s">
        <v>2</v>
      </c>
      <c r="I3" s="7" t="s">
        <v>3</v>
      </c>
      <c r="J3" s="9"/>
      <c r="K3" s="10" t="s">
        <v>4</v>
      </c>
    </row>
    <row r="4" spans="1:11" ht="20.25">
      <c r="A4">
        <v>1</v>
      </c>
      <c r="B4" s="5" t="s">
        <v>5</v>
      </c>
      <c r="C4" s="11">
        <v>178.93</v>
      </c>
      <c r="D4" s="12">
        <v>70</v>
      </c>
      <c r="E4" s="19">
        <f>SUM(C4:D4)</f>
        <v>248.93</v>
      </c>
      <c r="F4" s="11">
        <v>177.6</v>
      </c>
      <c r="G4" s="12">
        <v>80</v>
      </c>
      <c r="H4" s="19">
        <f>SUM(F4,G4)</f>
        <v>257.6</v>
      </c>
      <c r="I4" s="20">
        <f>MIN(E4,H4)</f>
        <v>248.93</v>
      </c>
      <c r="J4" s="13"/>
      <c r="K4" s="21">
        <f>RANK(I4,I$4:I$27,1)</f>
        <v>20</v>
      </c>
    </row>
    <row r="5" spans="1:11" ht="20.25">
      <c r="A5">
        <v>2</v>
      </c>
      <c r="B5" s="1" t="s">
        <v>6</v>
      </c>
      <c r="C5" s="15">
        <v>124.23</v>
      </c>
      <c r="D5" s="15">
        <v>25</v>
      </c>
      <c r="E5" s="19">
        <f aca="true" t="shared" si="0" ref="E5:E27">SUM(C5:D5)</f>
        <v>149.23000000000002</v>
      </c>
      <c r="F5" s="11">
        <v>83.28</v>
      </c>
      <c r="G5" s="15">
        <v>0</v>
      </c>
      <c r="H5" s="19">
        <f aca="true" t="shared" si="1" ref="H5:H27">SUM(F5,G5)</f>
        <v>83.28</v>
      </c>
      <c r="I5" s="20">
        <f aca="true" t="shared" si="2" ref="I5:I27">MIN(E5,H5)</f>
        <v>83.28</v>
      </c>
      <c r="J5" s="16"/>
      <c r="K5" s="21">
        <f aca="true" t="shared" si="3" ref="K5:K27">RANK(I5,I$4:I$27,1)</f>
        <v>1</v>
      </c>
    </row>
    <row r="6" spans="1:11" ht="20.25">
      <c r="A6">
        <v>3</v>
      </c>
      <c r="B6" s="1" t="s">
        <v>7</v>
      </c>
      <c r="C6" s="14">
        <v>176.22</v>
      </c>
      <c r="D6" s="15">
        <v>65</v>
      </c>
      <c r="E6" s="19">
        <f t="shared" si="0"/>
        <v>241.22</v>
      </c>
      <c r="F6" s="11">
        <v>153.12</v>
      </c>
      <c r="G6" s="15">
        <v>85</v>
      </c>
      <c r="H6" s="19">
        <f t="shared" si="1"/>
        <v>238.12</v>
      </c>
      <c r="I6" s="20">
        <f t="shared" si="2"/>
        <v>238.12</v>
      </c>
      <c r="J6" s="16"/>
      <c r="K6" s="21">
        <f t="shared" si="3"/>
        <v>19</v>
      </c>
    </row>
    <row r="7" spans="1:11" ht="20.25">
      <c r="A7">
        <v>4</v>
      </c>
      <c r="B7" s="1" t="s">
        <v>8</v>
      </c>
      <c r="C7" s="14">
        <v>76.39</v>
      </c>
      <c r="D7" s="15">
        <v>20</v>
      </c>
      <c r="E7" s="19">
        <f t="shared" si="0"/>
        <v>96.39</v>
      </c>
      <c r="F7" s="11">
        <v>94.75</v>
      </c>
      <c r="G7" s="15">
        <v>30</v>
      </c>
      <c r="H7" s="19">
        <f t="shared" si="1"/>
        <v>124.75</v>
      </c>
      <c r="I7" s="20">
        <f t="shared" si="2"/>
        <v>96.39</v>
      </c>
      <c r="J7" s="16"/>
      <c r="K7" s="21">
        <f t="shared" si="3"/>
        <v>3</v>
      </c>
    </row>
    <row r="8" spans="1:11" ht="20.25">
      <c r="A8">
        <v>5</v>
      </c>
      <c r="B8" s="1" t="s">
        <v>9</v>
      </c>
      <c r="C8" s="14">
        <v>127.06</v>
      </c>
      <c r="D8" s="15">
        <v>65</v>
      </c>
      <c r="E8" s="19">
        <f t="shared" si="0"/>
        <v>192.06</v>
      </c>
      <c r="F8" s="11">
        <v>125.09</v>
      </c>
      <c r="G8" s="15">
        <v>60</v>
      </c>
      <c r="H8" s="19">
        <f t="shared" si="1"/>
        <v>185.09</v>
      </c>
      <c r="I8" s="20">
        <f t="shared" si="2"/>
        <v>185.09</v>
      </c>
      <c r="J8" s="16"/>
      <c r="K8" s="21">
        <f t="shared" si="3"/>
        <v>15</v>
      </c>
    </row>
    <row r="9" spans="1:11" ht="20.25">
      <c r="A9">
        <v>6</v>
      </c>
      <c r="B9" s="1" t="s">
        <v>10</v>
      </c>
      <c r="C9" s="14">
        <v>142.37</v>
      </c>
      <c r="D9" s="15">
        <v>15</v>
      </c>
      <c r="E9" s="19">
        <f t="shared" si="0"/>
        <v>157.37</v>
      </c>
      <c r="F9" s="11">
        <v>110.54</v>
      </c>
      <c r="G9" s="15">
        <v>40</v>
      </c>
      <c r="H9" s="19">
        <f t="shared" si="1"/>
        <v>150.54000000000002</v>
      </c>
      <c r="I9" s="20">
        <f t="shared" si="2"/>
        <v>150.54000000000002</v>
      </c>
      <c r="J9" s="16"/>
      <c r="K9" s="21">
        <f t="shared" si="3"/>
        <v>7</v>
      </c>
    </row>
    <row r="10" spans="1:11" ht="20.25">
      <c r="A10">
        <v>7</v>
      </c>
      <c r="B10" s="1" t="s">
        <v>11</v>
      </c>
      <c r="C10" s="14">
        <v>139.18</v>
      </c>
      <c r="D10" s="15">
        <v>65</v>
      </c>
      <c r="E10" s="19">
        <f t="shared" si="0"/>
        <v>204.18</v>
      </c>
      <c r="F10" s="11">
        <v>135.21</v>
      </c>
      <c r="G10" s="15">
        <v>70</v>
      </c>
      <c r="H10" s="19">
        <f t="shared" si="1"/>
        <v>205.21</v>
      </c>
      <c r="I10" s="20">
        <f t="shared" si="2"/>
        <v>204.18</v>
      </c>
      <c r="J10" s="16"/>
      <c r="K10" s="21">
        <f t="shared" si="3"/>
        <v>16</v>
      </c>
    </row>
    <row r="11" spans="1:11" ht="20.25">
      <c r="A11">
        <v>8</v>
      </c>
      <c r="B11" s="1" t="s">
        <v>12</v>
      </c>
      <c r="C11" s="14">
        <v>104.7</v>
      </c>
      <c r="D11" s="15">
        <v>0</v>
      </c>
      <c r="E11" s="19">
        <f t="shared" si="0"/>
        <v>104.7</v>
      </c>
      <c r="F11" s="11">
        <v>104.82</v>
      </c>
      <c r="G11" s="15">
        <v>25</v>
      </c>
      <c r="H11" s="19">
        <f t="shared" si="1"/>
        <v>129.82</v>
      </c>
      <c r="I11" s="20">
        <f t="shared" si="2"/>
        <v>104.7</v>
      </c>
      <c r="J11" s="16"/>
      <c r="K11" s="21">
        <f t="shared" si="3"/>
        <v>5</v>
      </c>
    </row>
    <row r="12" spans="1:11" ht="20.25">
      <c r="A12">
        <v>9</v>
      </c>
      <c r="B12" s="1" t="s">
        <v>13</v>
      </c>
      <c r="C12" s="14">
        <v>108.47</v>
      </c>
      <c r="D12" s="15">
        <v>40</v>
      </c>
      <c r="E12" s="19">
        <f t="shared" si="0"/>
        <v>148.47</v>
      </c>
      <c r="F12" s="11">
        <v>93.57</v>
      </c>
      <c r="G12" s="15">
        <v>10</v>
      </c>
      <c r="H12" s="19">
        <f t="shared" si="1"/>
        <v>103.57</v>
      </c>
      <c r="I12" s="20">
        <f t="shared" si="2"/>
        <v>103.57</v>
      </c>
      <c r="J12" s="16"/>
      <c r="K12" s="21">
        <f t="shared" si="3"/>
        <v>4</v>
      </c>
    </row>
    <row r="13" spans="1:11" ht="20.25">
      <c r="A13">
        <v>10</v>
      </c>
      <c r="B13" s="1" t="s">
        <v>14</v>
      </c>
      <c r="C13" s="14">
        <v>105.78</v>
      </c>
      <c r="D13" s="15">
        <v>60</v>
      </c>
      <c r="E13" s="19">
        <f t="shared" si="0"/>
        <v>165.78</v>
      </c>
      <c r="F13" s="11">
        <v>99.97</v>
      </c>
      <c r="G13" s="15">
        <v>55</v>
      </c>
      <c r="H13" s="19">
        <f t="shared" si="1"/>
        <v>154.97</v>
      </c>
      <c r="I13" s="20">
        <f t="shared" si="2"/>
        <v>154.97</v>
      </c>
      <c r="J13" s="16"/>
      <c r="K13" s="21">
        <f t="shared" si="3"/>
        <v>8</v>
      </c>
    </row>
    <row r="14" spans="1:11" ht="20.25">
      <c r="A14">
        <v>11</v>
      </c>
      <c r="B14" s="1" t="s">
        <v>15</v>
      </c>
      <c r="C14" s="14">
        <v>111.89</v>
      </c>
      <c r="D14" s="15">
        <v>25</v>
      </c>
      <c r="E14" s="19">
        <f t="shared" si="0"/>
        <v>136.89</v>
      </c>
      <c r="F14" s="11">
        <v>105.68</v>
      </c>
      <c r="G14" s="15">
        <v>15</v>
      </c>
      <c r="H14" s="19">
        <f t="shared" si="1"/>
        <v>120.68</v>
      </c>
      <c r="I14" s="20">
        <f t="shared" si="2"/>
        <v>120.68</v>
      </c>
      <c r="J14" s="16"/>
      <c r="K14" s="21">
        <f t="shared" si="3"/>
        <v>6</v>
      </c>
    </row>
    <row r="15" spans="1:11" ht="20.25">
      <c r="A15">
        <v>12</v>
      </c>
      <c r="B15" s="1" t="s">
        <v>16</v>
      </c>
      <c r="C15" s="14">
        <v>86.51</v>
      </c>
      <c r="D15" s="15">
        <v>20</v>
      </c>
      <c r="E15" s="19">
        <f t="shared" si="0"/>
        <v>106.51</v>
      </c>
      <c r="F15" s="11">
        <v>85.3</v>
      </c>
      <c r="G15" s="15">
        <v>0</v>
      </c>
      <c r="H15" s="19">
        <f t="shared" si="1"/>
        <v>85.3</v>
      </c>
      <c r="I15" s="20">
        <f t="shared" si="2"/>
        <v>85.3</v>
      </c>
      <c r="J15" s="16"/>
      <c r="K15" s="21">
        <f t="shared" si="3"/>
        <v>2</v>
      </c>
    </row>
    <row r="16" spans="1:11" ht="20.25">
      <c r="A16">
        <v>13</v>
      </c>
      <c r="B16" s="1" t="s">
        <v>17</v>
      </c>
      <c r="C16" s="14">
        <v>137.69</v>
      </c>
      <c r="D16" s="15">
        <v>50</v>
      </c>
      <c r="E16" s="19">
        <f t="shared" si="0"/>
        <v>187.69</v>
      </c>
      <c r="F16" s="11">
        <v>117.19</v>
      </c>
      <c r="G16" s="15">
        <v>45</v>
      </c>
      <c r="H16" s="19">
        <f t="shared" si="1"/>
        <v>162.19</v>
      </c>
      <c r="I16" s="20">
        <f t="shared" si="2"/>
        <v>162.19</v>
      </c>
      <c r="J16" s="16"/>
      <c r="K16" s="21">
        <f t="shared" si="3"/>
        <v>10</v>
      </c>
    </row>
    <row r="17" spans="1:11" ht="20.25">
      <c r="A17">
        <v>14</v>
      </c>
      <c r="B17" s="1" t="s">
        <v>18</v>
      </c>
      <c r="C17" s="14">
        <v>157.06</v>
      </c>
      <c r="D17" s="15">
        <v>120</v>
      </c>
      <c r="E17" s="19">
        <f t="shared" si="0"/>
        <v>277.06</v>
      </c>
      <c r="F17" s="11">
        <v>148.68</v>
      </c>
      <c r="G17" s="15">
        <v>75</v>
      </c>
      <c r="H17" s="19">
        <f t="shared" si="1"/>
        <v>223.68</v>
      </c>
      <c r="I17" s="20">
        <f t="shared" si="2"/>
        <v>223.68</v>
      </c>
      <c r="J17" s="16"/>
      <c r="K17" s="21">
        <f t="shared" si="3"/>
        <v>18</v>
      </c>
    </row>
    <row r="18" spans="1:11" ht="20.25">
      <c r="A18">
        <v>15</v>
      </c>
      <c r="B18" s="1" t="s">
        <v>19</v>
      </c>
      <c r="C18" s="14">
        <v>137.13</v>
      </c>
      <c r="D18" s="15">
        <v>75</v>
      </c>
      <c r="E18" s="19">
        <f t="shared" si="0"/>
        <v>212.13</v>
      </c>
      <c r="F18" s="11">
        <v>124.72</v>
      </c>
      <c r="G18" s="15">
        <v>50</v>
      </c>
      <c r="H18" s="19">
        <f t="shared" si="1"/>
        <v>174.72</v>
      </c>
      <c r="I18" s="20">
        <f t="shared" si="2"/>
        <v>174.72</v>
      </c>
      <c r="J18" s="16"/>
      <c r="K18" s="21">
        <f t="shared" si="3"/>
        <v>14</v>
      </c>
    </row>
    <row r="19" spans="1:11" ht="20.25">
      <c r="A19">
        <v>16</v>
      </c>
      <c r="B19" s="1" t="s">
        <v>20</v>
      </c>
      <c r="C19" s="14">
        <v>143.53</v>
      </c>
      <c r="D19" s="15">
        <v>120</v>
      </c>
      <c r="E19" s="19">
        <f t="shared" si="0"/>
        <v>263.53</v>
      </c>
      <c r="F19" s="11">
        <v>139.59</v>
      </c>
      <c r="G19" s="15">
        <v>30</v>
      </c>
      <c r="H19" s="19">
        <f t="shared" si="1"/>
        <v>169.59</v>
      </c>
      <c r="I19" s="20">
        <f t="shared" si="2"/>
        <v>169.59</v>
      </c>
      <c r="J19" s="16"/>
      <c r="K19" s="21">
        <f t="shared" si="3"/>
        <v>11</v>
      </c>
    </row>
    <row r="20" spans="1:11" ht="20.25">
      <c r="A20">
        <v>17</v>
      </c>
      <c r="B20" s="1" t="s">
        <v>21</v>
      </c>
      <c r="C20" s="14">
        <v>195.72</v>
      </c>
      <c r="D20" s="15">
        <v>55</v>
      </c>
      <c r="E20" s="19">
        <f t="shared" si="0"/>
        <v>250.72</v>
      </c>
      <c r="F20" s="11">
        <v>143.97</v>
      </c>
      <c r="G20" s="15">
        <v>30</v>
      </c>
      <c r="H20" s="19">
        <f t="shared" si="1"/>
        <v>173.97</v>
      </c>
      <c r="I20" s="20">
        <f t="shared" si="2"/>
        <v>173.97</v>
      </c>
      <c r="J20" s="16"/>
      <c r="K20" s="21">
        <f t="shared" si="3"/>
        <v>13</v>
      </c>
    </row>
    <row r="21" spans="1:11" ht="20.25">
      <c r="A21">
        <v>18</v>
      </c>
      <c r="B21" s="1" t="s">
        <v>22</v>
      </c>
      <c r="C21" s="14">
        <v>139.97</v>
      </c>
      <c r="D21" s="15">
        <v>60</v>
      </c>
      <c r="E21" s="19">
        <f t="shared" si="0"/>
        <v>199.97</v>
      </c>
      <c r="F21" s="11">
        <v>123.19</v>
      </c>
      <c r="G21" s="15">
        <v>50</v>
      </c>
      <c r="H21" s="19">
        <f t="shared" si="1"/>
        <v>173.19</v>
      </c>
      <c r="I21" s="20">
        <f t="shared" si="2"/>
        <v>173.19</v>
      </c>
      <c r="J21" s="16"/>
      <c r="K21" s="21">
        <f t="shared" si="3"/>
        <v>12</v>
      </c>
    </row>
    <row r="22" spans="1:11" ht="20.25">
      <c r="A22">
        <v>19</v>
      </c>
      <c r="B22" s="1" t="s">
        <v>23</v>
      </c>
      <c r="C22" s="14">
        <v>186.22</v>
      </c>
      <c r="D22" s="15">
        <v>90</v>
      </c>
      <c r="E22" s="19">
        <f t="shared" si="0"/>
        <v>276.22</v>
      </c>
      <c r="F22" s="11">
        <v>178.72</v>
      </c>
      <c r="G22" s="15">
        <v>125</v>
      </c>
      <c r="H22" s="19">
        <f t="shared" si="1"/>
        <v>303.72</v>
      </c>
      <c r="I22" s="20">
        <f t="shared" si="2"/>
        <v>276.22</v>
      </c>
      <c r="J22" s="16"/>
      <c r="K22" s="21">
        <f t="shared" si="3"/>
        <v>21</v>
      </c>
    </row>
    <row r="23" spans="1:11" ht="20.25">
      <c r="A23">
        <v>20</v>
      </c>
      <c r="B23" s="1" t="s">
        <v>24</v>
      </c>
      <c r="C23" s="14">
        <v>121.72</v>
      </c>
      <c r="D23" s="15">
        <v>80</v>
      </c>
      <c r="E23" s="19">
        <f t="shared" si="0"/>
        <v>201.72</v>
      </c>
      <c r="F23" s="11">
        <v>126.79</v>
      </c>
      <c r="G23" s="15">
        <v>35</v>
      </c>
      <c r="H23" s="19">
        <f t="shared" si="1"/>
        <v>161.79000000000002</v>
      </c>
      <c r="I23" s="20">
        <f t="shared" si="2"/>
        <v>161.79000000000002</v>
      </c>
      <c r="J23" s="16"/>
      <c r="K23" s="21">
        <f t="shared" si="3"/>
        <v>9</v>
      </c>
    </row>
    <row r="24" spans="1:11" ht="20.25">
      <c r="A24">
        <v>21</v>
      </c>
      <c r="B24" s="1" t="s">
        <v>25</v>
      </c>
      <c r="C24" s="14">
        <v>212.43</v>
      </c>
      <c r="D24" s="15">
        <v>145</v>
      </c>
      <c r="E24" s="19">
        <f t="shared" si="0"/>
        <v>357.43</v>
      </c>
      <c r="F24" s="11">
        <v>999</v>
      </c>
      <c r="G24" s="15"/>
      <c r="H24" s="19">
        <f t="shared" si="1"/>
        <v>999</v>
      </c>
      <c r="I24" s="20">
        <f t="shared" si="2"/>
        <v>357.43</v>
      </c>
      <c r="J24" s="16"/>
      <c r="K24" s="21">
        <f t="shared" si="3"/>
        <v>22</v>
      </c>
    </row>
    <row r="25" spans="1:11" ht="20.25">
      <c r="A25">
        <v>22</v>
      </c>
      <c r="B25" s="1" t="s">
        <v>26</v>
      </c>
      <c r="C25" s="14">
        <v>999</v>
      </c>
      <c r="D25" s="15">
        <v>0</v>
      </c>
      <c r="E25" s="19">
        <f t="shared" si="0"/>
        <v>999</v>
      </c>
      <c r="F25" s="11">
        <v>999</v>
      </c>
      <c r="G25" s="15"/>
      <c r="H25" s="19">
        <f t="shared" si="1"/>
        <v>999</v>
      </c>
      <c r="I25" s="20">
        <f t="shared" si="2"/>
        <v>999</v>
      </c>
      <c r="J25" s="16"/>
      <c r="K25" s="21">
        <f t="shared" si="3"/>
        <v>24</v>
      </c>
    </row>
    <row r="26" spans="1:11" ht="20.25">
      <c r="A26">
        <v>23</v>
      </c>
      <c r="B26" s="1" t="s">
        <v>27</v>
      </c>
      <c r="C26" s="14">
        <v>246.88</v>
      </c>
      <c r="D26" s="15">
        <v>85</v>
      </c>
      <c r="E26" s="19">
        <f t="shared" si="0"/>
        <v>331.88</v>
      </c>
      <c r="F26" s="11">
        <v>148.46</v>
      </c>
      <c r="G26" s="15">
        <v>75</v>
      </c>
      <c r="H26" s="19">
        <f t="shared" si="1"/>
        <v>223.46</v>
      </c>
      <c r="I26" s="20">
        <f t="shared" si="2"/>
        <v>223.46</v>
      </c>
      <c r="J26" s="16"/>
      <c r="K26" s="21">
        <f t="shared" si="3"/>
        <v>17</v>
      </c>
    </row>
    <row r="27" spans="1:11" ht="21" thickBot="1">
      <c r="A27">
        <v>24</v>
      </c>
      <c r="B27" s="1" t="s">
        <v>28</v>
      </c>
      <c r="C27" s="14">
        <v>215.08</v>
      </c>
      <c r="D27" s="17">
        <v>220</v>
      </c>
      <c r="E27" s="19">
        <f t="shared" si="0"/>
        <v>435.08000000000004</v>
      </c>
      <c r="F27" s="11">
        <v>999</v>
      </c>
      <c r="G27" s="17"/>
      <c r="H27" s="19">
        <f t="shared" si="1"/>
        <v>999</v>
      </c>
      <c r="I27" s="20">
        <f t="shared" si="2"/>
        <v>435.08000000000004</v>
      </c>
      <c r="J27" s="18"/>
      <c r="K27" s="21">
        <f t="shared" si="3"/>
        <v>23</v>
      </c>
    </row>
  </sheetData>
  <sheetProtection/>
  <conditionalFormatting sqref="K4:K27">
    <cfRule type="cellIs" priority="1" dxfId="2" operator="equal" stopIfTrue="1">
      <formula>2</formula>
    </cfRule>
    <cfRule type="cellIs" priority="2" dxfId="1" operator="equal" stopIfTrue="1">
      <formula>1</formula>
    </cfRule>
    <cfRule type="cellIs" priority="3" dxfId="0" operator="equal" stopIfTrue="1">
      <formula>3</formula>
    </cfRule>
  </conditionalFormatting>
  <conditionalFormatting sqref="E4">
    <cfRule type="cellIs" priority="4" dxfId="6" operator="greaterThan" stopIfTrue="1">
      <formula>$H$4</formula>
    </cfRule>
  </conditionalFormatting>
  <conditionalFormatting sqref="H4:H27">
    <cfRule type="cellIs" priority="5" dxfId="6" operator="greaterThan" stopIfTrue="1">
      <formula>$E$4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O20" sqref="O20"/>
    </sheetView>
  </sheetViews>
  <sheetFormatPr defaultColWidth="9.140625" defaultRowHeight="12.75"/>
  <cols>
    <col min="1" max="1" width="23.421875" style="0" customWidth="1"/>
    <col min="2" max="2" width="8.00390625" style="0" customWidth="1"/>
  </cols>
  <sheetData>
    <row r="1" spans="4:7" ht="18">
      <c r="D1" s="42" t="s">
        <v>37</v>
      </c>
      <c r="E1" s="43"/>
      <c r="F1" s="43"/>
      <c r="G1" s="43"/>
    </row>
    <row r="2" spans="4:10" ht="18.75" thickBot="1">
      <c r="D2" s="42" t="s">
        <v>41</v>
      </c>
      <c r="E2" s="43"/>
      <c r="F2" s="43"/>
      <c r="G2" s="43"/>
      <c r="J2" t="s">
        <v>43</v>
      </c>
    </row>
    <row r="3" spans="1:10" ht="13.5" thickBot="1">
      <c r="A3" s="6"/>
      <c r="B3" s="7" t="s">
        <v>0</v>
      </c>
      <c r="C3" s="8" t="s">
        <v>34</v>
      </c>
      <c r="D3" s="9" t="s">
        <v>2</v>
      </c>
      <c r="E3" s="7" t="s">
        <v>0</v>
      </c>
      <c r="F3" s="8" t="s">
        <v>1</v>
      </c>
      <c r="G3" s="9" t="s">
        <v>2</v>
      </c>
      <c r="H3" s="7" t="s">
        <v>3</v>
      </c>
      <c r="I3" s="9"/>
      <c r="J3" s="10" t="s">
        <v>4</v>
      </c>
    </row>
    <row r="4" spans="1:10" ht="18.75">
      <c r="A4" s="40" t="s">
        <v>6</v>
      </c>
      <c r="B4" s="11">
        <v>124.23</v>
      </c>
      <c r="C4" s="12">
        <v>25</v>
      </c>
      <c r="D4" s="19">
        <f aca="true" t="shared" si="0" ref="D4:D27">SUM(B4:C4)</f>
        <v>149.23000000000002</v>
      </c>
      <c r="E4" s="11">
        <v>83.28</v>
      </c>
      <c r="F4" s="12">
        <v>0</v>
      </c>
      <c r="G4" s="19">
        <f aca="true" t="shared" si="1" ref="G4:G27">SUM(E4,F4)</f>
        <v>83.28</v>
      </c>
      <c r="H4" s="20">
        <f aca="true" t="shared" si="2" ref="H4:H27">MIN(D4,G4)</f>
        <v>83.28</v>
      </c>
      <c r="I4" s="13"/>
      <c r="J4" s="21">
        <f aca="true" t="shared" si="3" ref="J4:J27">RANK(H4,H$4:H$27,1)</f>
        <v>1</v>
      </c>
    </row>
    <row r="5" spans="1:10" ht="18.75">
      <c r="A5" s="41" t="s">
        <v>16</v>
      </c>
      <c r="B5" s="15">
        <v>86.51</v>
      </c>
      <c r="C5" s="15">
        <v>20</v>
      </c>
      <c r="D5" s="19">
        <f t="shared" si="0"/>
        <v>106.51</v>
      </c>
      <c r="E5" s="11">
        <v>85.3</v>
      </c>
      <c r="F5" s="15">
        <v>0</v>
      </c>
      <c r="G5" s="19">
        <f t="shared" si="1"/>
        <v>85.3</v>
      </c>
      <c r="H5" s="20">
        <f t="shared" si="2"/>
        <v>85.3</v>
      </c>
      <c r="I5" s="16"/>
      <c r="J5" s="21">
        <f t="shared" si="3"/>
        <v>2</v>
      </c>
    </row>
    <row r="6" spans="1:10" ht="18.75">
      <c r="A6" s="41" t="s">
        <v>8</v>
      </c>
      <c r="B6" s="14">
        <v>76.39</v>
      </c>
      <c r="C6" s="15">
        <v>20</v>
      </c>
      <c r="D6" s="19">
        <f t="shared" si="0"/>
        <v>96.39</v>
      </c>
      <c r="E6" s="11">
        <v>94.75</v>
      </c>
      <c r="F6" s="15">
        <v>30</v>
      </c>
      <c r="G6" s="19">
        <f t="shared" si="1"/>
        <v>124.75</v>
      </c>
      <c r="H6" s="20">
        <f t="shared" si="2"/>
        <v>96.39</v>
      </c>
      <c r="I6" s="16"/>
      <c r="J6" s="21">
        <f t="shared" si="3"/>
        <v>3</v>
      </c>
    </row>
    <row r="7" spans="1:10" ht="18.75">
      <c r="A7" s="41" t="s">
        <v>13</v>
      </c>
      <c r="B7" s="14">
        <v>108.47</v>
      </c>
      <c r="C7" s="15">
        <v>40</v>
      </c>
      <c r="D7" s="19">
        <f t="shared" si="0"/>
        <v>148.47</v>
      </c>
      <c r="E7" s="11">
        <v>93.57</v>
      </c>
      <c r="F7" s="15">
        <v>10</v>
      </c>
      <c r="G7" s="19">
        <f t="shared" si="1"/>
        <v>103.57</v>
      </c>
      <c r="H7" s="20">
        <f t="shared" si="2"/>
        <v>103.57</v>
      </c>
      <c r="I7" s="16"/>
      <c r="J7" s="21">
        <f t="shared" si="3"/>
        <v>4</v>
      </c>
    </row>
    <row r="8" spans="1:10" ht="18.75">
      <c r="A8" s="41" t="s">
        <v>12</v>
      </c>
      <c r="B8" s="14">
        <v>104.7</v>
      </c>
      <c r="C8" s="15">
        <v>0</v>
      </c>
      <c r="D8" s="19">
        <f t="shared" si="0"/>
        <v>104.7</v>
      </c>
      <c r="E8" s="11">
        <v>104.82</v>
      </c>
      <c r="F8" s="15">
        <v>25</v>
      </c>
      <c r="G8" s="19">
        <f t="shared" si="1"/>
        <v>129.82</v>
      </c>
      <c r="H8" s="20">
        <f t="shared" si="2"/>
        <v>104.7</v>
      </c>
      <c r="I8" s="16"/>
      <c r="J8" s="21">
        <f t="shared" si="3"/>
        <v>5</v>
      </c>
    </row>
    <row r="9" spans="1:10" ht="18.75">
      <c r="A9" s="41" t="s">
        <v>15</v>
      </c>
      <c r="B9" s="14">
        <v>111.89</v>
      </c>
      <c r="C9" s="15">
        <v>25</v>
      </c>
      <c r="D9" s="19">
        <f t="shared" si="0"/>
        <v>136.89</v>
      </c>
      <c r="E9" s="11">
        <v>105.68</v>
      </c>
      <c r="F9" s="15">
        <v>15</v>
      </c>
      <c r="G9" s="19">
        <f t="shared" si="1"/>
        <v>120.68</v>
      </c>
      <c r="H9" s="20">
        <f t="shared" si="2"/>
        <v>120.68</v>
      </c>
      <c r="I9" s="16"/>
      <c r="J9" s="21">
        <f t="shared" si="3"/>
        <v>6</v>
      </c>
    </row>
    <row r="10" spans="1:10" ht="18.75">
      <c r="A10" s="41" t="s">
        <v>10</v>
      </c>
      <c r="B10" s="14">
        <v>142.37</v>
      </c>
      <c r="C10" s="15">
        <v>15</v>
      </c>
      <c r="D10" s="19">
        <f t="shared" si="0"/>
        <v>157.37</v>
      </c>
      <c r="E10" s="11">
        <v>110.54</v>
      </c>
      <c r="F10" s="15">
        <v>40</v>
      </c>
      <c r="G10" s="19">
        <f t="shared" si="1"/>
        <v>150.54000000000002</v>
      </c>
      <c r="H10" s="20">
        <f t="shared" si="2"/>
        <v>150.54000000000002</v>
      </c>
      <c r="I10" s="16"/>
      <c r="J10" s="21">
        <f t="shared" si="3"/>
        <v>7</v>
      </c>
    </row>
    <row r="11" spans="1:10" ht="18.75">
      <c r="A11" s="41" t="s">
        <v>14</v>
      </c>
      <c r="B11" s="14">
        <v>105.78</v>
      </c>
      <c r="C11" s="15">
        <v>60</v>
      </c>
      <c r="D11" s="19">
        <f t="shared" si="0"/>
        <v>165.78</v>
      </c>
      <c r="E11" s="11">
        <v>99.97</v>
      </c>
      <c r="F11" s="15">
        <v>55</v>
      </c>
      <c r="G11" s="19">
        <f t="shared" si="1"/>
        <v>154.97</v>
      </c>
      <c r="H11" s="20">
        <f t="shared" si="2"/>
        <v>154.97</v>
      </c>
      <c r="I11" s="16"/>
      <c r="J11" s="21">
        <f t="shared" si="3"/>
        <v>8</v>
      </c>
    </row>
    <row r="12" spans="1:10" ht="18.75">
      <c r="A12" s="41" t="s">
        <v>24</v>
      </c>
      <c r="B12" s="14">
        <v>121.72</v>
      </c>
      <c r="C12" s="15">
        <v>80</v>
      </c>
      <c r="D12" s="19">
        <f t="shared" si="0"/>
        <v>201.72</v>
      </c>
      <c r="E12" s="11">
        <v>126.79</v>
      </c>
      <c r="F12" s="15">
        <v>35</v>
      </c>
      <c r="G12" s="19">
        <f t="shared" si="1"/>
        <v>161.79000000000002</v>
      </c>
      <c r="H12" s="20">
        <f t="shared" si="2"/>
        <v>161.79000000000002</v>
      </c>
      <c r="I12" s="16"/>
      <c r="J12" s="21">
        <f t="shared" si="3"/>
        <v>9</v>
      </c>
    </row>
    <row r="13" spans="1:10" ht="18.75">
      <c r="A13" s="41" t="s">
        <v>17</v>
      </c>
      <c r="B13" s="14">
        <v>137.69</v>
      </c>
      <c r="C13" s="15">
        <v>50</v>
      </c>
      <c r="D13" s="19">
        <f t="shared" si="0"/>
        <v>187.69</v>
      </c>
      <c r="E13" s="11">
        <v>117.19</v>
      </c>
      <c r="F13" s="15">
        <v>45</v>
      </c>
      <c r="G13" s="19">
        <f t="shared" si="1"/>
        <v>162.19</v>
      </c>
      <c r="H13" s="20">
        <f t="shared" si="2"/>
        <v>162.19</v>
      </c>
      <c r="I13" s="16"/>
      <c r="J13" s="21">
        <f t="shared" si="3"/>
        <v>10</v>
      </c>
    </row>
    <row r="14" spans="1:10" ht="18.75">
      <c r="A14" s="41" t="s">
        <v>20</v>
      </c>
      <c r="B14" s="14">
        <v>143.53</v>
      </c>
      <c r="C14" s="15">
        <v>120</v>
      </c>
      <c r="D14" s="19">
        <f t="shared" si="0"/>
        <v>263.53</v>
      </c>
      <c r="E14" s="11">
        <v>139.59</v>
      </c>
      <c r="F14" s="15">
        <v>30</v>
      </c>
      <c r="G14" s="19">
        <f t="shared" si="1"/>
        <v>169.59</v>
      </c>
      <c r="H14" s="20">
        <f t="shared" si="2"/>
        <v>169.59</v>
      </c>
      <c r="I14" s="16"/>
      <c r="J14" s="21">
        <f t="shared" si="3"/>
        <v>11</v>
      </c>
    </row>
    <row r="15" spans="1:10" ht="18.75">
      <c r="A15" s="41" t="s">
        <v>22</v>
      </c>
      <c r="B15" s="14">
        <v>139.97</v>
      </c>
      <c r="C15" s="15">
        <v>60</v>
      </c>
      <c r="D15" s="19">
        <f t="shared" si="0"/>
        <v>199.97</v>
      </c>
      <c r="E15" s="11">
        <v>123.19</v>
      </c>
      <c r="F15" s="15">
        <v>50</v>
      </c>
      <c r="G15" s="19">
        <f t="shared" si="1"/>
        <v>173.19</v>
      </c>
      <c r="H15" s="20">
        <f t="shared" si="2"/>
        <v>173.19</v>
      </c>
      <c r="I15" s="16"/>
      <c r="J15" s="21">
        <f t="shared" si="3"/>
        <v>12</v>
      </c>
    </row>
    <row r="16" spans="1:10" ht="18.75">
      <c r="A16" s="41" t="s">
        <v>21</v>
      </c>
      <c r="B16" s="14">
        <v>195.72</v>
      </c>
      <c r="C16" s="15">
        <v>55</v>
      </c>
      <c r="D16" s="19">
        <f t="shared" si="0"/>
        <v>250.72</v>
      </c>
      <c r="E16" s="11">
        <v>143.97</v>
      </c>
      <c r="F16" s="15">
        <v>30</v>
      </c>
      <c r="G16" s="19">
        <f t="shared" si="1"/>
        <v>173.97</v>
      </c>
      <c r="H16" s="20">
        <f t="shared" si="2"/>
        <v>173.97</v>
      </c>
      <c r="I16" s="16"/>
      <c r="J16" s="21">
        <f t="shared" si="3"/>
        <v>13</v>
      </c>
    </row>
    <row r="17" spans="1:10" ht="18.75">
      <c r="A17" s="41" t="s">
        <v>19</v>
      </c>
      <c r="B17" s="14">
        <v>137.13</v>
      </c>
      <c r="C17" s="15">
        <v>75</v>
      </c>
      <c r="D17" s="19">
        <f t="shared" si="0"/>
        <v>212.13</v>
      </c>
      <c r="E17" s="11">
        <v>124.72</v>
      </c>
      <c r="F17" s="15">
        <v>50</v>
      </c>
      <c r="G17" s="19">
        <f t="shared" si="1"/>
        <v>174.72</v>
      </c>
      <c r="H17" s="20">
        <f t="shared" si="2"/>
        <v>174.72</v>
      </c>
      <c r="I17" s="16"/>
      <c r="J17" s="21">
        <f t="shared" si="3"/>
        <v>14</v>
      </c>
    </row>
    <row r="18" spans="1:10" ht="18.75">
      <c r="A18" s="41" t="s">
        <v>9</v>
      </c>
      <c r="B18" s="14">
        <v>127.06</v>
      </c>
      <c r="C18" s="15">
        <v>65</v>
      </c>
      <c r="D18" s="19">
        <f t="shared" si="0"/>
        <v>192.06</v>
      </c>
      <c r="E18" s="11">
        <v>125.09</v>
      </c>
      <c r="F18" s="15">
        <v>60</v>
      </c>
      <c r="G18" s="19">
        <f t="shared" si="1"/>
        <v>185.09</v>
      </c>
      <c r="H18" s="20">
        <f t="shared" si="2"/>
        <v>185.09</v>
      </c>
      <c r="I18" s="16"/>
      <c r="J18" s="21">
        <f t="shared" si="3"/>
        <v>15</v>
      </c>
    </row>
    <row r="19" spans="1:10" ht="18.75">
      <c r="A19" s="41" t="s">
        <v>11</v>
      </c>
      <c r="B19" s="14">
        <v>139.18</v>
      </c>
      <c r="C19" s="15">
        <v>65</v>
      </c>
      <c r="D19" s="19">
        <f t="shared" si="0"/>
        <v>204.18</v>
      </c>
      <c r="E19" s="11">
        <v>135.21</v>
      </c>
      <c r="F19" s="15">
        <v>70</v>
      </c>
      <c r="G19" s="19">
        <f t="shared" si="1"/>
        <v>205.21</v>
      </c>
      <c r="H19" s="20">
        <f t="shared" si="2"/>
        <v>204.18</v>
      </c>
      <c r="I19" s="16"/>
      <c r="J19" s="21">
        <f t="shared" si="3"/>
        <v>16</v>
      </c>
    </row>
    <row r="20" spans="1:10" ht="18.75">
      <c r="A20" s="41" t="s">
        <v>27</v>
      </c>
      <c r="B20" s="14">
        <v>246.88</v>
      </c>
      <c r="C20" s="15">
        <v>85</v>
      </c>
      <c r="D20" s="19">
        <f t="shared" si="0"/>
        <v>331.88</v>
      </c>
      <c r="E20" s="11">
        <v>148.46</v>
      </c>
      <c r="F20" s="15">
        <v>75</v>
      </c>
      <c r="G20" s="19">
        <f t="shared" si="1"/>
        <v>223.46</v>
      </c>
      <c r="H20" s="20">
        <f t="shared" si="2"/>
        <v>223.46</v>
      </c>
      <c r="I20" s="16"/>
      <c r="J20" s="21">
        <f t="shared" si="3"/>
        <v>17</v>
      </c>
    </row>
    <row r="21" spans="1:11" ht="18.75">
      <c r="A21" s="41" t="s">
        <v>18</v>
      </c>
      <c r="B21" s="14">
        <v>157.06</v>
      </c>
      <c r="C21" s="15">
        <v>120</v>
      </c>
      <c r="D21" s="19">
        <f t="shared" si="0"/>
        <v>277.06</v>
      </c>
      <c r="E21" s="11">
        <v>148.68</v>
      </c>
      <c r="F21" s="15">
        <v>75</v>
      </c>
      <c r="G21" s="19">
        <f t="shared" si="1"/>
        <v>223.68</v>
      </c>
      <c r="H21" s="20">
        <f t="shared" si="2"/>
        <v>223.68</v>
      </c>
      <c r="I21" s="16"/>
      <c r="J21" s="21">
        <f t="shared" si="3"/>
        <v>18</v>
      </c>
      <c r="K21" t="s">
        <v>40</v>
      </c>
    </row>
    <row r="22" spans="1:10" ht="18.75">
      <c r="A22" s="41" t="s">
        <v>7</v>
      </c>
      <c r="B22" s="14">
        <v>176.22</v>
      </c>
      <c r="C22" s="15">
        <v>65</v>
      </c>
      <c r="D22" s="19">
        <f t="shared" si="0"/>
        <v>241.22</v>
      </c>
      <c r="E22" s="11">
        <v>153.12</v>
      </c>
      <c r="F22" s="15">
        <v>85</v>
      </c>
      <c r="G22" s="19">
        <f t="shared" si="1"/>
        <v>238.12</v>
      </c>
      <c r="H22" s="20">
        <f t="shared" si="2"/>
        <v>238.12</v>
      </c>
      <c r="I22" s="16"/>
      <c r="J22" s="21">
        <f t="shared" si="3"/>
        <v>19</v>
      </c>
    </row>
    <row r="23" spans="1:10" ht="18.75">
      <c r="A23" s="41" t="s">
        <v>5</v>
      </c>
      <c r="B23" s="14">
        <v>178.93</v>
      </c>
      <c r="C23" s="15">
        <v>70</v>
      </c>
      <c r="D23" s="19">
        <f t="shared" si="0"/>
        <v>248.93</v>
      </c>
      <c r="E23" s="11">
        <v>177.6</v>
      </c>
      <c r="F23" s="15">
        <v>80</v>
      </c>
      <c r="G23" s="19">
        <f t="shared" si="1"/>
        <v>257.6</v>
      </c>
      <c r="H23" s="20">
        <f t="shared" si="2"/>
        <v>248.93</v>
      </c>
      <c r="I23" s="16"/>
      <c r="J23" s="21">
        <f t="shared" si="3"/>
        <v>20</v>
      </c>
    </row>
    <row r="24" spans="1:11" ht="18.75">
      <c r="A24" s="41" t="s">
        <v>23</v>
      </c>
      <c r="B24" s="14">
        <v>186.22</v>
      </c>
      <c r="C24" s="15">
        <v>90</v>
      </c>
      <c r="D24" s="19">
        <f t="shared" si="0"/>
        <v>276.22</v>
      </c>
      <c r="E24" s="11">
        <v>178.72</v>
      </c>
      <c r="F24" s="15">
        <v>125</v>
      </c>
      <c r="G24" s="19">
        <f t="shared" si="1"/>
        <v>303.72</v>
      </c>
      <c r="H24" s="20">
        <f t="shared" si="2"/>
        <v>276.22</v>
      </c>
      <c r="I24" s="16"/>
      <c r="J24" s="21">
        <f t="shared" si="3"/>
        <v>21</v>
      </c>
      <c r="K24" t="s">
        <v>40</v>
      </c>
    </row>
    <row r="25" spans="1:10" ht="18.75">
      <c r="A25" s="41" t="s">
        <v>25</v>
      </c>
      <c r="B25" s="14">
        <v>212.43</v>
      </c>
      <c r="C25" s="15">
        <v>145</v>
      </c>
      <c r="D25" s="19">
        <f t="shared" si="0"/>
        <v>357.43</v>
      </c>
      <c r="E25" s="11">
        <v>999</v>
      </c>
      <c r="F25" s="15"/>
      <c r="G25" s="19">
        <f t="shared" si="1"/>
        <v>999</v>
      </c>
      <c r="H25" s="20">
        <f t="shared" si="2"/>
        <v>357.43</v>
      </c>
      <c r="I25" s="16"/>
      <c r="J25" s="21">
        <f t="shared" si="3"/>
        <v>22</v>
      </c>
    </row>
    <row r="26" spans="1:10" ht="18.75">
      <c r="A26" s="41" t="s">
        <v>28</v>
      </c>
      <c r="B26" s="14">
        <v>215.08</v>
      </c>
      <c r="C26" s="15">
        <v>220</v>
      </c>
      <c r="D26" s="19">
        <f t="shared" si="0"/>
        <v>435.08000000000004</v>
      </c>
      <c r="E26" s="11">
        <v>999</v>
      </c>
      <c r="F26" s="15"/>
      <c r="G26" s="19">
        <f t="shared" si="1"/>
        <v>999</v>
      </c>
      <c r="H26" s="20">
        <f t="shared" si="2"/>
        <v>435.08000000000004</v>
      </c>
      <c r="I26" s="16"/>
      <c r="J26" s="21">
        <f t="shared" si="3"/>
        <v>23</v>
      </c>
    </row>
    <row r="27" spans="1:11" ht="19.5" thickBot="1">
      <c r="A27" s="41" t="s">
        <v>26</v>
      </c>
      <c r="B27" s="14">
        <v>999</v>
      </c>
      <c r="C27" s="17">
        <v>0</v>
      </c>
      <c r="D27" s="19">
        <f t="shared" si="0"/>
        <v>999</v>
      </c>
      <c r="E27" s="11">
        <v>999</v>
      </c>
      <c r="F27" s="17"/>
      <c r="G27" s="19">
        <f t="shared" si="1"/>
        <v>999</v>
      </c>
      <c r="H27" s="20">
        <f t="shared" si="2"/>
        <v>999</v>
      </c>
      <c r="I27" s="18"/>
      <c r="J27" s="21">
        <f t="shared" si="3"/>
        <v>24</v>
      </c>
      <c r="K27" t="s">
        <v>39</v>
      </c>
    </row>
  </sheetData>
  <sheetProtection/>
  <conditionalFormatting sqref="J4:J27">
    <cfRule type="cellIs" priority="1" dxfId="2" operator="equal" stopIfTrue="1">
      <formula>2</formula>
    </cfRule>
    <cfRule type="cellIs" priority="2" dxfId="1" operator="equal" stopIfTrue="1">
      <formula>1</formula>
    </cfRule>
    <cfRule type="cellIs" priority="3" dxfId="0" operator="equal" stopIfTrue="1">
      <formula>3</formula>
    </cfRule>
  </conditionalFormatting>
  <conditionalFormatting sqref="D4">
    <cfRule type="cellIs" priority="4" dxfId="6" operator="greaterThan" stopIfTrue="1">
      <formula>$G$4</formula>
    </cfRule>
  </conditionalFormatting>
  <conditionalFormatting sqref="G4:G27">
    <cfRule type="cellIs" priority="5" dxfId="6" operator="greaterThan" stopIfTrue="1">
      <formula>$D$4</formula>
    </cfRule>
  </conditionalFormatting>
  <printOptions/>
  <pageMargins left="0.7874015748031497" right="0.7874015748031497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8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4.8515625" style="0" customWidth="1"/>
    <col min="2" max="2" width="23.57421875" style="0" customWidth="1"/>
  </cols>
  <sheetData>
    <row r="2" ht="12.75">
      <c r="D2" t="s">
        <v>37</v>
      </c>
    </row>
    <row r="3" spans="4:11" ht="13.5" thickBot="1">
      <c r="D3" s="25">
        <v>39928</v>
      </c>
      <c r="K3" t="s">
        <v>38</v>
      </c>
    </row>
    <row r="4" spans="1:11" ht="13.5" thickBot="1">
      <c r="A4" s="2"/>
      <c r="B4" s="22"/>
      <c r="C4" s="7" t="s">
        <v>0</v>
      </c>
      <c r="D4" s="8" t="s">
        <v>34</v>
      </c>
      <c r="E4" s="9" t="s">
        <v>35</v>
      </c>
      <c r="F4" s="7" t="s">
        <v>0</v>
      </c>
      <c r="G4" s="8" t="s">
        <v>34</v>
      </c>
      <c r="H4" s="9" t="s">
        <v>35</v>
      </c>
      <c r="I4" s="7" t="s">
        <v>36</v>
      </c>
      <c r="J4" s="9"/>
      <c r="K4" s="10" t="s">
        <v>4</v>
      </c>
    </row>
    <row r="5" spans="1:11" ht="20.25">
      <c r="A5" s="3">
        <v>1</v>
      </c>
      <c r="B5" s="23" t="s">
        <v>11</v>
      </c>
      <c r="C5" s="11">
        <v>92.93</v>
      </c>
      <c r="D5" s="12">
        <v>60</v>
      </c>
      <c r="E5" s="19">
        <f>SUM(C5:D5)</f>
        <v>152.93</v>
      </c>
      <c r="F5" s="11">
        <v>90.58</v>
      </c>
      <c r="G5" s="12">
        <v>75</v>
      </c>
      <c r="H5" s="19">
        <f>SUM(F5,G5)</f>
        <v>165.57999999999998</v>
      </c>
      <c r="I5" s="20">
        <f>MIN(E5,H5)</f>
        <v>152.93</v>
      </c>
      <c r="J5" s="13"/>
      <c r="K5" s="21">
        <f>RANK(I5,I$4:I$27,1)</f>
        <v>8</v>
      </c>
    </row>
    <row r="6" spans="1:11" ht="20.25">
      <c r="A6" s="3">
        <v>2</v>
      </c>
      <c r="B6" s="24" t="s">
        <v>24</v>
      </c>
      <c r="C6" s="11">
        <v>70.53</v>
      </c>
      <c r="D6" s="15">
        <v>60</v>
      </c>
      <c r="E6" s="19">
        <f aca="true" t="shared" si="0" ref="E6:E28">SUM(C6:D6)</f>
        <v>130.53</v>
      </c>
      <c r="F6" s="11">
        <v>77.53</v>
      </c>
      <c r="G6" s="15">
        <v>40</v>
      </c>
      <c r="H6" s="19">
        <f aca="true" t="shared" si="1" ref="H6:H28">SUM(F6,G6)</f>
        <v>117.53</v>
      </c>
      <c r="I6" s="20">
        <f aca="true" t="shared" si="2" ref="I6:I28">MIN(E6,H6)</f>
        <v>117.53</v>
      </c>
      <c r="J6" s="16"/>
      <c r="K6" s="21">
        <f aca="true" t="shared" si="3" ref="K6:K28">RANK(I6,I$4:I$27,1)</f>
        <v>7</v>
      </c>
    </row>
    <row r="7" spans="1:11" ht="20.25">
      <c r="A7" s="3">
        <v>3</v>
      </c>
      <c r="B7" s="24" t="s">
        <v>29</v>
      </c>
      <c r="C7" s="11">
        <v>60.43</v>
      </c>
      <c r="D7" s="15"/>
      <c r="E7" s="19">
        <f t="shared" si="0"/>
        <v>60.43</v>
      </c>
      <c r="F7" s="11">
        <v>45.73</v>
      </c>
      <c r="G7" s="15">
        <v>10</v>
      </c>
      <c r="H7" s="19">
        <f t="shared" si="1"/>
        <v>55.73</v>
      </c>
      <c r="I7" s="20">
        <f t="shared" si="2"/>
        <v>55.73</v>
      </c>
      <c r="J7" s="16"/>
      <c r="K7" s="21">
        <f t="shared" si="3"/>
        <v>1</v>
      </c>
    </row>
    <row r="8" spans="1:11" ht="20.25">
      <c r="A8" s="3">
        <v>4</v>
      </c>
      <c r="B8" s="24" t="s">
        <v>30</v>
      </c>
      <c r="C8" s="11">
        <v>44.87</v>
      </c>
      <c r="D8" s="15">
        <v>40</v>
      </c>
      <c r="E8" s="19">
        <f t="shared" si="0"/>
        <v>84.87</v>
      </c>
      <c r="F8" s="11">
        <v>50.78</v>
      </c>
      <c r="G8" s="15">
        <v>20</v>
      </c>
      <c r="H8" s="19">
        <f t="shared" si="1"/>
        <v>70.78</v>
      </c>
      <c r="I8" s="20">
        <f t="shared" si="2"/>
        <v>70.78</v>
      </c>
      <c r="J8" s="16"/>
      <c r="K8" s="21">
        <f t="shared" si="3"/>
        <v>4</v>
      </c>
    </row>
    <row r="9" spans="1:11" ht="20.25">
      <c r="A9" s="3">
        <v>5</v>
      </c>
      <c r="B9" s="24" t="s">
        <v>31</v>
      </c>
      <c r="C9" s="11">
        <v>888</v>
      </c>
      <c r="D9" s="15"/>
      <c r="E9" s="19">
        <f t="shared" si="0"/>
        <v>888</v>
      </c>
      <c r="F9" s="11">
        <v>163.92</v>
      </c>
      <c r="G9" s="15">
        <v>135</v>
      </c>
      <c r="H9" s="19">
        <f t="shared" si="1"/>
        <v>298.91999999999996</v>
      </c>
      <c r="I9" s="20">
        <f t="shared" si="2"/>
        <v>298.91999999999996</v>
      </c>
      <c r="J9" s="16"/>
      <c r="K9" s="21">
        <f t="shared" si="3"/>
        <v>11</v>
      </c>
    </row>
    <row r="10" spans="1:11" ht="20.25">
      <c r="A10" s="3">
        <v>6</v>
      </c>
      <c r="B10" s="24" t="s">
        <v>12</v>
      </c>
      <c r="C10" s="11">
        <v>73.37</v>
      </c>
      <c r="D10" s="15">
        <v>30</v>
      </c>
      <c r="E10" s="19">
        <f t="shared" si="0"/>
        <v>103.37</v>
      </c>
      <c r="F10" s="11">
        <v>62.72</v>
      </c>
      <c r="G10" s="15">
        <v>5</v>
      </c>
      <c r="H10" s="19">
        <f t="shared" si="1"/>
        <v>67.72</v>
      </c>
      <c r="I10" s="20">
        <f t="shared" si="2"/>
        <v>67.72</v>
      </c>
      <c r="J10" s="16"/>
      <c r="K10" s="21">
        <f t="shared" si="3"/>
        <v>2</v>
      </c>
    </row>
    <row r="11" spans="1:11" ht="20.25">
      <c r="A11" s="3">
        <v>7</v>
      </c>
      <c r="B11" s="24" t="s">
        <v>5</v>
      </c>
      <c r="C11" s="11">
        <v>169.56</v>
      </c>
      <c r="D11" s="15">
        <v>145</v>
      </c>
      <c r="E11" s="19">
        <f t="shared" si="0"/>
        <v>314.56</v>
      </c>
      <c r="F11" s="11">
        <v>134.09</v>
      </c>
      <c r="G11" s="15">
        <v>65</v>
      </c>
      <c r="H11" s="19">
        <f t="shared" si="1"/>
        <v>199.09</v>
      </c>
      <c r="I11" s="20">
        <f t="shared" si="2"/>
        <v>199.09</v>
      </c>
      <c r="J11" s="16"/>
      <c r="K11" s="21">
        <f t="shared" si="3"/>
        <v>10</v>
      </c>
    </row>
    <row r="12" spans="1:11" ht="20.25">
      <c r="A12" s="3">
        <v>8</v>
      </c>
      <c r="B12" s="24" t="s">
        <v>20</v>
      </c>
      <c r="C12" s="11">
        <v>57.89</v>
      </c>
      <c r="D12" s="15">
        <v>20</v>
      </c>
      <c r="E12" s="19">
        <f t="shared" si="0"/>
        <v>77.89</v>
      </c>
      <c r="F12" s="11">
        <v>60.6</v>
      </c>
      <c r="G12" s="15">
        <v>10</v>
      </c>
      <c r="H12" s="19">
        <f t="shared" si="1"/>
        <v>70.6</v>
      </c>
      <c r="I12" s="20">
        <f t="shared" si="2"/>
        <v>70.6</v>
      </c>
      <c r="J12" s="16"/>
      <c r="K12" s="21">
        <f t="shared" si="3"/>
        <v>3</v>
      </c>
    </row>
    <row r="13" spans="1:11" ht="20.25">
      <c r="A13" s="3">
        <v>9</v>
      </c>
      <c r="B13" s="24" t="s">
        <v>26</v>
      </c>
      <c r="C13" s="11">
        <v>93.68</v>
      </c>
      <c r="D13" s="15">
        <v>20</v>
      </c>
      <c r="E13" s="19">
        <f t="shared" si="0"/>
        <v>113.68</v>
      </c>
      <c r="F13" s="11">
        <v>999</v>
      </c>
      <c r="G13" s="15"/>
      <c r="H13" s="19">
        <f t="shared" si="1"/>
        <v>999</v>
      </c>
      <c r="I13" s="20">
        <f t="shared" si="2"/>
        <v>113.68</v>
      </c>
      <c r="J13" s="16"/>
      <c r="K13" s="21">
        <f t="shared" si="3"/>
        <v>6</v>
      </c>
    </row>
    <row r="14" spans="1:11" ht="20.25">
      <c r="A14" s="3">
        <v>10</v>
      </c>
      <c r="B14" s="24" t="s">
        <v>32</v>
      </c>
      <c r="C14" s="11">
        <v>105.22</v>
      </c>
      <c r="D14" s="15">
        <v>90</v>
      </c>
      <c r="E14" s="19">
        <f t="shared" si="0"/>
        <v>195.22</v>
      </c>
      <c r="F14" s="11">
        <v>99.89</v>
      </c>
      <c r="G14" s="15">
        <v>90</v>
      </c>
      <c r="H14" s="19">
        <f t="shared" si="1"/>
        <v>189.89</v>
      </c>
      <c r="I14" s="20">
        <f t="shared" si="2"/>
        <v>189.89</v>
      </c>
      <c r="J14" s="16"/>
      <c r="K14" s="21">
        <f t="shared" si="3"/>
        <v>9</v>
      </c>
    </row>
    <row r="15" spans="1:11" ht="20.25">
      <c r="A15" s="3">
        <v>11</v>
      </c>
      <c r="B15" s="24" t="s">
        <v>33</v>
      </c>
      <c r="C15" s="11">
        <v>85.38</v>
      </c>
      <c r="D15" s="15">
        <v>20</v>
      </c>
      <c r="E15" s="19">
        <f t="shared" si="0"/>
        <v>105.38</v>
      </c>
      <c r="F15" s="11">
        <v>69.63</v>
      </c>
      <c r="G15" s="15">
        <v>15</v>
      </c>
      <c r="H15" s="19">
        <f t="shared" si="1"/>
        <v>84.63</v>
      </c>
      <c r="I15" s="20">
        <f t="shared" si="2"/>
        <v>84.63</v>
      </c>
      <c r="J15" s="16"/>
      <c r="K15" s="21">
        <f t="shared" si="3"/>
        <v>5</v>
      </c>
    </row>
    <row r="16" spans="1:11" ht="20.25">
      <c r="A16" s="3">
        <v>12</v>
      </c>
      <c r="B16" s="24"/>
      <c r="C16" s="11">
        <v>888</v>
      </c>
      <c r="D16" s="15"/>
      <c r="E16" s="19">
        <f t="shared" si="0"/>
        <v>888</v>
      </c>
      <c r="F16" s="11">
        <v>999</v>
      </c>
      <c r="G16" s="15"/>
      <c r="H16" s="19">
        <f t="shared" si="1"/>
        <v>999</v>
      </c>
      <c r="I16" s="20">
        <f t="shared" si="2"/>
        <v>888</v>
      </c>
      <c r="J16" s="16"/>
      <c r="K16" s="21">
        <f t="shared" si="3"/>
        <v>12</v>
      </c>
    </row>
    <row r="17" spans="1:11" ht="20.25">
      <c r="A17" s="3">
        <v>13</v>
      </c>
      <c r="B17" s="24"/>
      <c r="C17" s="11">
        <v>888</v>
      </c>
      <c r="D17" s="15"/>
      <c r="E17" s="19">
        <f t="shared" si="0"/>
        <v>888</v>
      </c>
      <c r="F17" s="11">
        <v>999</v>
      </c>
      <c r="G17" s="15"/>
      <c r="H17" s="19">
        <f t="shared" si="1"/>
        <v>999</v>
      </c>
      <c r="I17" s="20">
        <f t="shared" si="2"/>
        <v>888</v>
      </c>
      <c r="J17" s="16"/>
      <c r="K17" s="21">
        <f t="shared" si="3"/>
        <v>12</v>
      </c>
    </row>
    <row r="18" spans="1:11" ht="20.25">
      <c r="A18" s="3">
        <v>14</v>
      </c>
      <c r="B18" s="24"/>
      <c r="C18" s="11">
        <v>888</v>
      </c>
      <c r="D18" s="15"/>
      <c r="E18" s="19">
        <f t="shared" si="0"/>
        <v>888</v>
      </c>
      <c r="F18" s="11">
        <v>999</v>
      </c>
      <c r="G18" s="15"/>
      <c r="H18" s="19">
        <f t="shared" si="1"/>
        <v>999</v>
      </c>
      <c r="I18" s="20">
        <f t="shared" si="2"/>
        <v>888</v>
      </c>
      <c r="J18" s="16"/>
      <c r="K18" s="21">
        <f t="shared" si="3"/>
        <v>12</v>
      </c>
    </row>
    <row r="19" spans="1:11" ht="20.25">
      <c r="A19" s="3">
        <v>15</v>
      </c>
      <c r="B19" s="24"/>
      <c r="C19" s="11">
        <v>888</v>
      </c>
      <c r="D19" s="15"/>
      <c r="E19" s="19">
        <f t="shared" si="0"/>
        <v>888</v>
      </c>
      <c r="F19" s="11">
        <v>999</v>
      </c>
      <c r="G19" s="15"/>
      <c r="H19" s="19">
        <f t="shared" si="1"/>
        <v>999</v>
      </c>
      <c r="I19" s="20">
        <f t="shared" si="2"/>
        <v>888</v>
      </c>
      <c r="J19" s="16"/>
      <c r="K19" s="21">
        <f t="shared" si="3"/>
        <v>12</v>
      </c>
    </row>
    <row r="20" spans="1:11" ht="20.25">
      <c r="A20" s="3">
        <v>16</v>
      </c>
      <c r="B20" s="24"/>
      <c r="C20" s="11">
        <v>888</v>
      </c>
      <c r="D20" s="15"/>
      <c r="E20" s="19">
        <f t="shared" si="0"/>
        <v>888</v>
      </c>
      <c r="F20" s="11">
        <v>999</v>
      </c>
      <c r="G20" s="15"/>
      <c r="H20" s="19">
        <f t="shared" si="1"/>
        <v>999</v>
      </c>
      <c r="I20" s="20">
        <f t="shared" si="2"/>
        <v>888</v>
      </c>
      <c r="J20" s="16"/>
      <c r="K20" s="21">
        <f t="shared" si="3"/>
        <v>12</v>
      </c>
    </row>
    <row r="21" spans="1:11" ht="20.25">
      <c r="A21" s="3">
        <v>17</v>
      </c>
      <c r="B21" s="24"/>
      <c r="C21" s="11">
        <v>888</v>
      </c>
      <c r="D21" s="15"/>
      <c r="E21" s="19">
        <f t="shared" si="0"/>
        <v>888</v>
      </c>
      <c r="F21" s="11">
        <v>999</v>
      </c>
      <c r="G21" s="15"/>
      <c r="H21" s="19">
        <f t="shared" si="1"/>
        <v>999</v>
      </c>
      <c r="I21" s="20">
        <f t="shared" si="2"/>
        <v>888</v>
      </c>
      <c r="J21" s="16"/>
      <c r="K21" s="21">
        <f t="shared" si="3"/>
        <v>12</v>
      </c>
    </row>
    <row r="22" spans="1:11" ht="20.25">
      <c r="A22" s="3">
        <v>18</v>
      </c>
      <c r="B22" s="24"/>
      <c r="C22" s="11">
        <v>888</v>
      </c>
      <c r="D22" s="15"/>
      <c r="E22" s="19">
        <f t="shared" si="0"/>
        <v>888</v>
      </c>
      <c r="F22" s="11">
        <v>999</v>
      </c>
      <c r="G22" s="15"/>
      <c r="H22" s="19">
        <f t="shared" si="1"/>
        <v>999</v>
      </c>
      <c r="I22" s="20">
        <f t="shared" si="2"/>
        <v>888</v>
      </c>
      <c r="J22" s="16"/>
      <c r="K22" s="21">
        <f t="shared" si="3"/>
        <v>12</v>
      </c>
    </row>
    <row r="23" spans="1:11" ht="20.25">
      <c r="A23" s="3">
        <v>19</v>
      </c>
      <c r="B23" s="24"/>
      <c r="C23" s="11">
        <v>888</v>
      </c>
      <c r="D23" s="15"/>
      <c r="E23" s="19">
        <f t="shared" si="0"/>
        <v>888</v>
      </c>
      <c r="F23" s="11">
        <v>999</v>
      </c>
      <c r="G23" s="15"/>
      <c r="H23" s="19">
        <f t="shared" si="1"/>
        <v>999</v>
      </c>
      <c r="I23" s="20">
        <f t="shared" si="2"/>
        <v>888</v>
      </c>
      <c r="J23" s="16"/>
      <c r="K23" s="21">
        <f t="shared" si="3"/>
        <v>12</v>
      </c>
    </row>
    <row r="24" spans="1:11" ht="20.25">
      <c r="A24" s="3">
        <v>20</v>
      </c>
      <c r="B24" s="24"/>
      <c r="C24" s="11">
        <v>888</v>
      </c>
      <c r="D24" s="15"/>
      <c r="E24" s="19">
        <f t="shared" si="0"/>
        <v>888</v>
      </c>
      <c r="F24" s="11">
        <v>999</v>
      </c>
      <c r="G24" s="15"/>
      <c r="H24" s="19">
        <f t="shared" si="1"/>
        <v>999</v>
      </c>
      <c r="I24" s="20">
        <f t="shared" si="2"/>
        <v>888</v>
      </c>
      <c r="J24" s="16"/>
      <c r="K24" s="21">
        <f t="shared" si="3"/>
        <v>12</v>
      </c>
    </row>
    <row r="25" spans="1:11" ht="20.25">
      <c r="A25" s="3">
        <v>21</v>
      </c>
      <c r="B25" s="24"/>
      <c r="C25" s="11">
        <v>888</v>
      </c>
      <c r="D25" s="15"/>
      <c r="E25" s="19">
        <f t="shared" si="0"/>
        <v>888</v>
      </c>
      <c r="F25" s="11">
        <v>999</v>
      </c>
      <c r="G25" s="15"/>
      <c r="H25" s="19">
        <f t="shared" si="1"/>
        <v>999</v>
      </c>
      <c r="I25" s="20">
        <f t="shared" si="2"/>
        <v>888</v>
      </c>
      <c r="J25" s="16"/>
      <c r="K25" s="21">
        <f t="shared" si="3"/>
        <v>12</v>
      </c>
    </row>
    <row r="26" spans="1:11" ht="20.25">
      <c r="A26" s="3">
        <v>22</v>
      </c>
      <c r="B26" s="24"/>
      <c r="C26" s="11">
        <v>888</v>
      </c>
      <c r="D26" s="15"/>
      <c r="E26" s="19">
        <f t="shared" si="0"/>
        <v>888</v>
      </c>
      <c r="F26" s="11">
        <v>999</v>
      </c>
      <c r="G26" s="15"/>
      <c r="H26" s="19">
        <f t="shared" si="1"/>
        <v>999</v>
      </c>
      <c r="I26" s="20">
        <f t="shared" si="2"/>
        <v>888</v>
      </c>
      <c r="J26" s="16"/>
      <c r="K26" s="21">
        <f t="shared" si="3"/>
        <v>12</v>
      </c>
    </row>
    <row r="27" spans="1:11" ht="20.25">
      <c r="A27" s="3">
        <v>23</v>
      </c>
      <c r="B27" s="24"/>
      <c r="C27" s="11">
        <v>888</v>
      </c>
      <c r="D27" s="15"/>
      <c r="E27" s="19">
        <f t="shared" si="0"/>
        <v>888</v>
      </c>
      <c r="F27" s="11">
        <v>999</v>
      </c>
      <c r="G27" s="15"/>
      <c r="H27" s="19">
        <f t="shared" si="1"/>
        <v>999</v>
      </c>
      <c r="I27" s="20">
        <f t="shared" si="2"/>
        <v>888</v>
      </c>
      <c r="J27" s="16"/>
      <c r="K27" s="21">
        <f t="shared" si="3"/>
        <v>12</v>
      </c>
    </row>
    <row r="28" spans="1:11" ht="21" thickBot="1">
      <c r="A28" s="4">
        <v>24</v>
      </c>
      <c r="B28" s="24"/>
      <c r="C28" s="11">
        <v>888</v>
      </c>
      <c r="D28" s="17"/>
      <c r="E28" s="19">
        <f t="shared" si="0"/>
        <v>888</v>
      </c>
      <c r="F28" s="11">
        <v>999</v>
      </c>
      <c r="G28" s="17"/>
      <c r="H28" s="19">
        <f t="shared" si="1"/>
        <v>999</v>
      </c>
      <c r="I28" s="20">
        <f t="shared" si="2"/>
        <v>888</v>
      </c>
      <c r="J28" s="18"/>
      <c r="K28" s="21">
        <f t="shared" si="3"/>
        <v>12</v>
      </c>
    </row>
  </sheetData>
  <sheetProtection/>
  <conditionalFormatting sqref="K5:K28">
    <cfRule type="cellIs" priority="1" dxfId="2" operator="equal" stopIfTrue="1">
      <formula>2</formula>
    </cfRule>
    <cfRule type="cellIs" priority="2" dxfId="1" operator="equal" stopIfTrue="1">
      <formula>1</formula>
    </cfRule>
    <cfRule type="cellIs" priority="3" dxfId="0" operator="equal" stopIfTrue="1">
      <formula>3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21.28125" style="0" customWidth="1"/>
  </cols>
  <sheetData>
    <row r="1" ht="23.25">
      <c r="D1" s="38" t="s">
        <v>37</v>
      </c>
    </row>
    <row r="2" ht="20.25">
      <c r="D2" s="39" t="s">
        <v>41</v>
      </c>
    </row>
    <row r="3" ht="13.5" thickBot="1">
      <c r="J3" t="s">
        <v>38</v>
      </c>
    </row>
    <row r="4" spans="1:10" ht="20.25">
      <c r="A4" s="26" t="s">
        <v>29</v>
      </c>
      <c r="B4" s="27">
        <v>60.43</v>
      </c>
      <c r="C4" s="28">
        <v>0</v>
      </c>
      <c r="D4" s="29">
        <f aca="true" t="shared" si="0" ref="D4:D14">SUM(B4:C4)</f>
        <v>60.43</v>
      </c>
      <c r="E4" s="27">
        <v>45.73</v>
      </c>
      <c r="F4" s="28">
        <v>10</v>
      </c>
      <c r="G4" s="29">
        <f aca="true" t="shared" si="1" ref="G4:G14">SUM(E4,F4)</f>
        <v>55.73</v>
      </c>
      <c r="H4" s="30">
        <f aca="true" t="shared" si="2" ref="H4:H14">MIN(D4,G4)</f>
        <v>55.73</v>
      </c>
      <c r="I4" s="31"/>
      <c r="J4" s="32">
        <f aca="true" t="shared" si="3" ref="J4:J14">RANK(H4,H$4:H$27,1)</f>
        <v>1</v>
      </c>
    </row>
    <row r="5" spans="1:10" ht="20.25">
      <c r="A5" s="24" t="s">
        <v>12</v>
      </c>
      <c r="B5" s="11">
        <v>73.37</v>
      </c>
      <c r="C5" s="15">
        <v>30</v>
      </c>
      <c r="D5" s="19">
        <f t="shared" si="0"/>
        <v>103.37</v>
      </c>
      <c r="E5" s="11">
        <v>62.72</v>
      </c>
      <c r="F5" s="15">
        <v>5</v>
      </c>
      <c r="G5" s="19">
        <f t="shared" si="1"/>
        <v>67.72</v>
      </c>
      <c r="H5" s="20">
        <f t="shared" si="2"/>
        <v>67.72</v>
      </c>
      <c r="I5" s="16"/>
      <c r="J5" s="21">
        <f t="shared" si="3"/>
        <v>2</v>
      </c>
    </row>
    <row r="6" spans="1:10" ht="20.25">
      <c r="A6" s="24" t="s">
        <v>20</v>
      </c>
      <c r="B6" s="11">
        <v>57.89</v>
      </c>
      <c r="C6" s="15">
        <v>20</v>
      </c>
      <c r="D6" s="19">
        <f t="shared" si="0"/>
        <v>77.89</v>
      </c>
      <c r="E6" s="11">
        <v>60.6</v>
      </c>
      <c r="F6" s="15">
        <v>10</v>
      </c>
      <c r="G6" s="19">
        <f t="shared" si="1"/>
        <v>70.6</v>
      </c>
      <c r="H6" s="20">
        <f t="shared" si="2"/>
        <v>70.6</v>
      </c>
      <c r="I6" s="16"/>
      <c r="J6" s="21">
        <f t="shared" si="3"/>
        <v>3</v>
      </c>
    </row>
    <row r="7" spans="1:10" ht="20.25">
      <c r="A7" s="24" t="s">
        <v>30</v>
      </c>
      <c r="B7" s="11">
        <v>44.87</v>
      </c>
      <c r="C7" s="15">
        <v>40</v>
      </c>
      <c r="D7" s="19">
        <f t="shared" si="0"/>
        <v>84.87</v>
      </c>
      <c r="E7" s="11">
        <v>50.78</v>
      </c>
      <c r="F7" s="15">
        <v>20</v>
      </c>
      <c r="G7" s="19">
        <f t="shared" si="1"/>
        <v>70.78</v>
      </c>
      <c r="H7" s="20">
        <f t="shared" si="2"/>
        <v>70.78</v>
      </c>
      <c r="I7" s="16"/>
      <c r="J7" s="21">
        <f t="shared" si="3"/>
        <v>4</v>
      </c>
    </row>
    <row r="8" spans="1:10" ht="20.25">
      <c r="A8" s="24" t="s">
        <v>33</v>
      </c>
      <c r="B8" s="11">
        <v>85.38</v>
      </c>
      <c r="C8" s="15">
        <v>20</v>
      </c>
      <c r="D8" s="19">
        <f t="shared" si="0"/>
        <v>105.38</v>
      </c>
      <c r="E8" s="11">
        <v>69.63</v>
      </c>
      <c r="F8" s="15">
        <v>15</v>
      </c>
      <c r="G8" s="19">
        <f t="shared" si="1"/>
        <v>84.63</v>
      </c>
      <c r="H8" s="20">
        <f t="shared" si="2"/>
        <v>84.63</v>
      </c>
      <c r="I8" s="16"/>
      <c r="J8" s="21">
        <f t="shared" si="3"/>
        <v>5</v>
      </c>
    </row>
    <row r="9" spans="1:10" ht="20.25">
      <c r="A9" s="24" t="s">
        <v>24</v>
      </c>
      <c r="B9" s="11">
        <v>70.53</v>
      </c>
      <c r="C9" s="15">
        <v>60</v>
      </c>
      <c r="D9" s="19">
        <f t="shared" si="0"/>
        <v>130.53</v>
      </c>
      <c r="E9" s="11">
        <v>77.53</v>
      </c>
      <c r="F9" s="15">
        <v>40</v>
      </c>
      <c r="G9" s="19">
        <f t="shared" si="1"/>
        <v>117.53</v>
      </c>
      <c r="H9" s="20">
        <f t="shared" si="2"/>
        <v>117.53</v>
      </c>
      <c r="I9" s="16"/>
      <c r="J9" s="21">
        <f t="shared" si="3"/>
        <v>6</v>
      </c>
    </row>
    <row r="10" spans="1:10" ht="20.25">
      <c r="A10" s="24" t="s">
        <v>11</v>
      </c>
      <c r="B10" s="11">
        <v>92.93</v>
      </c>
      <c r="C10" s="15">
        <v>60</v>
      </c>
      <c r="D10" s="19">
        <f t="shared" si="0"/>
        <v>152.93</v>
      </c>
      <c r="E10" s="11">
        <v>90.58</v>
      </c>
      <c r="F10" s="15">
        <v>75</v>
      </c>
      <c r="G10" s="19">
        <f t="shared" si="1"/>
        <v>165.57999999999998</v>
      </c>
      <c r="H10" s="20">
        <f t="shared" si="2"/>
        <v>152.93</v>
      </c>
      <c r="I10" s="16"/>
      <c r="J10" s="21">
        <f t="shared" si="3"/>
        <v>7</v>
      </c>
    </row>
    <row r="11" spans="1:10" ht="20.25">
      <c r="A11" s="24" t="s">
        <v>32</v>
      </c>
      <c r="B11" s="11">
        <v>105.22</v>
      </c>
      <c r="C11" s="15">
        <v>90</v>
      </c>
      <c r="D11" s="19">
        <f t="shared" si="0"/>
        <v>195.22</v>
      </c>
      <c r="E11" s="11">
        <v>99.89</v>
      </c>
      <c r="F11" s="15">
        <v>90</v>
      </c>
      <c r="G11" s="19">
        <f t="shared" si="1"/>
        <v>189.89</v>
      </c>
      <c r="H11" s="20">
        <f t="shared" si="2"/>
        <v>189.89</v>
      </c>
      <c r="I11" s="16"/>
      <c r="J11" s="21">
        <f t="shared" si="3"/>
        <v>8</v>
      </c>
    </row>
    <row r="12" spans="1:10" ht="20.25">
      <c r="A12" s="24" t="s">
        <v>5</v>
      </c>
      <c r="B12" s="11">
        <v>169.56</v>
      </c>
      <c r="C12" s="15">
        <v>145</v>
      </c>
      <c r="D12" s="19">
        <f t="shared" si="0"/>
        <v>314.56</v>
      </c>
      <c r="E12" s="11">
        <v>134.09</v>
      </c>
      <c r="F12" s="15">
        <v>65</v>
      </c>
      <c r="G12" s="19">
        <f t="shared" si="1"/>
        <v>199.09</v>
      </c>
      <c r="H12" s="20">
        <f t="shared" si="2"/>
        <v>199.09</v>
      </c>
      <c r="I12" s="16"/>
      <c r="J12" s="21">
        <f t="shared" si="3"/>
        <v>9</v>
      </c>
    </row>
    <row r="13" spans="1:10" ht="20.25">
      <c r="A13" s="24" t="s">
        <v>31</v>
      </c>
      <c r="B13" s="11">
        <v>888</v>
      </c>
      <c r="C13" s="15">
        <v>0</v>
      </c>
      <c r="D13" s="19">
        <f t="shared" si="0"/>
        <v>888</v>
      </c>
      <c r="E13" s="11">
        <v>163.92</v>
      </c>
      <c r="F13" s="15">
        <v>135</v>
      </c>
      <c r="G13" s="19">
        <f t="shared" si="1"/>
        <v>298.91999999999996</v>
      </c>
      <c r="H13" s="20">
        <f t="shared" si="2"/>
        <v>298.91999999999996</v>
      </c>
      <c r="I13" s="16"/>
      <c r="J13" s="21">
        <f t="shared" si="3"/>
        <v>10</v>
      </c>
    </row>
    <row r="14" spans="1:11" ht="21" thickBot="1">
      <c r="A14" s="33" t="s">
        <v>26</v>
      </c>
      <c r="B14" s="34">
        <v>888</v>
      </c>
      <c r="C14" s="17">
        <v>0</v>
      </c>
      <c r="D14" s="35">
        <f t="shared" si="0"/>
        <v>888</v>
      </c>
      <c r="E14" s="34">
        <v>999</v>
      </c>
      <c r="F14" s="17"/>
      <c r="G14" s="35">
        <f t="shared" si="1"/>
        <v>999</v>
      </c>
      <c r="H14" s="36">
        <f t="shared" si="2"/>
        <v>888</v>
      </c>
      <c r="I14" s="18"/>
      <c r="J14" s="37">
        <f t="shared" si="3"/>
        <v>11</v>
      </c>
      <c r="K14" t="s">
        <v>42</v>
      </c>
    </row>
  </sheetData>
  <sheetProtection/>
  <conditionalFormatting sqref="J4:J14">
    <cfRule type="cellIs" priority="1" dxfId="2" operator="equal" stopIfTrue="1">
      <formula>2</formula>
    </cfRule>
    <cfRule type="cellIs" priority="2" dxfId="1" operator="equal" stopIfTrue="1">
      <formula>1</formula>
    </cfRule>
    <cfRule type="cellIs" priority="3" dxfId="0" operator="equal" stopIfTrue="1">
      <formula>3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CEZData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hanuskam</dc:creator>
  <cp:keywords/>
  <dc:description/>
  <cp:lastModifiedBy>pkolar</cp:lastModifiedBy>
  <cp:lastPrinted>2009-04-27T07:35:28Z</cp:lastPrinted>
  <dcterms:created xsi:type="dcterms:W3CDTF">2009-04-25T09:27:32Z</dcterms:created>
  <dcterms:modified xsi:type="dcterms:W3CDTF">2009-08-10T06:29:13Z</dcterms:modified>
  <cp:category/>
  <cp:version/>
  <cp:contentType/>
  <cp:contentStatus/>
</cp:coreProperties>
</file>